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workbookPr/>
  <bookViews>
    <workbookView visibility="visible" minimized="0" showHorizontalScroll="1" showVerticalScroll="1" showSheetTabs="1" xWindow="-120" yWindow="-120" windowWidth="20730" windowHeight="11160" tabRatio="600" firstSheet="0" activeTab="3" autoFilterDateGrouping="1"/>
  </bookViews>
  <sheets>
    <sheet name="Leeme" sheetId="1" state="visible" r:id="rId1"/>
    <sheet name="Antecedentes" sheetId="2" state="visible" r:id="rId2"/>
    <sheet name="PuntosMonitoreo" sheetId="3" state="visible" r:id="rId3"/>
    <sheet name="DatosMonitoreo" sheetId="4" state="visible" r:id="rId4"/>
    <sheet name="Limites" sheetId="5" state="visible" r:id="rId5"/>
    <sheet name="Validacion (Uso SMA)" sheetId="6" state="visible" r:id="rId6"/>
  </sheets>
  <definedNames>
    <definedName name="_xlnm._FilterDatabase" localSheetId="5" hidden="1">'Validacion (Uso SMA)'!$A$1:$D$156</definedName>
  </definedNames>
  <calcPr calcId="191029" fullCalcOnLoad="1"/>
</workbook>
</file>

<file path=xl/styles.xml><?xml version="1.0" encoding="utf-8"?>
<styleSheet xmlns="http://schemas.openxmlformats.org/spreadsheetml/2006/main">
  <numFmts count="1">
    <numFmt numFmtId="164" formatCode="0.000"/>
  </numFmts>
  <fonts count="15">
    <font>
      <name val="Calibri"/>
      <family val="2"/>
      <color theme="1"/>
      <sz val="11"/>
      <scheme val="minor"/>
    </font>
    <font>
      <name val="Calibri"/>
      <family val="2"/>
      <color rgb="FF000000"/>
      <sz val="11"/>
    </font>
    <font>
      <name val="Calibri"/>
      <family val="2"/>
      <b val="1"/>
      <color theme="1"/>
      <sz val="11"/>
      <scheme val="minor"/>
    </font>
    <font>
      <name val="Calibri"/>
      <family val="2"/>
      <sz val="8"/>
      <scheme val="minor"/>
    </font>
    <font>
      <name val="Calibri"/>
      <family val="2"/>
      <b val="1"/>
      <color theme="1"/>
      <sz val="20"/>
      <scheme val="minor"/>
    </font>
    <font>
      <name val="Calibri"/>
      <family val="2"/>
      <color rgb="FFFF0000"/>
      <sz val="11"/>
      <scheme val="minor"/>
    </font>
    <font>
      <name val="Calibri"/>
      <family val="2"/>
      <sz val="11"/>
      <scheme val="minor"/>
    </font>
    <font>
      <name val="Calibri"/>
      <family val="2"/>
      <color theme="1"/>
      <sz val="12"/>
      <scheme val="minor"/>
    </font>
    <font>
      <name val="Calibri"/>
      <family val="2"/>
      <b val="1"/>
      <sz val="11"/>
      <scheme val="minor"/>
    </font>
    <font>
      <name val="Calibri"/>
      <family val="2"/>
      <b val="1"/>
      <color rgb="FF0070C0"/>
      <sz val="11"/>
      <scheme val="minor"/>
    </font>
    <font>
      <name val="Calibri"/>
      <family val="2"/>
      <i val="1"/>
      <color theme="1"/>
      <sz val="11"/>
      <scheme val="minor"/>
    </font>
    <font>
      <name val="Calibri"/>
      <family val="2"/>
      <color theme="4"/>
      <sz val="11"/>
      <scheme val="minor"/>
    </font>
    <font>
      <name val="Calibri"/>
      <family val="2"/>
      <color theme="1"/>
      <sz val="11"/>
    </font>
    <font>
      <name val="Calibri"/>
      <family val="2"/>
      <color rgb="FF000000"/>
      <sz val="11"/>
      <scheme val="minor"/>
    </font>
    <font>
      <b val="1"/>
    </font>
  </fonts>
  <fills count="3">
    <fill>
      <patternFill/>
    </fill>
    <fill>
      <patternFill patternType="gray125"/>
    </fill>
    <fill>
      <patternFill patternType="solid">
        <fgColor theme="0" tint="-0.0499893185216834"/>
        <bgColor indexed="64"/>
      </patternFill>
    </fill>
  </fills>
  <borders count="2">
    <border>
      <left/>
      <right/>
      <top/>
      <bottom/>
      <diagonal/>
    </border>
    <border>
      <left style="thin"/>
      <right style="thin"/>
      <top style="thin"/>
      <bottom style="thin"/>
    </border>
  </borders>
  <cellStyleXfs count="3">
    <xf numFmtId="0" fontId="0" fillId="0" borderId="0"/>
    <xf numFmtId="43" fontId="7" fillId="0" borderId="0"/>
    <xf numFmtId="0" fontId="7" fillId="0" borderId="0"/>
  </cellStyleXfs>
  <cellXfs count="63">
    <xf numFmtId="0" fontId="0" fillId="0" borderId="0" pivotButton="0" quotePrefix="0" xfId="0"/>
    <xf numFmtId="0" fontId="0" fillId="0" borderId="0" applyAlignment="1" pivotButton="0" quotePrefix="0" xfId="0">
      <alignment wrapText="1"/>
    </xf>
    <xf numFmtId="0" fontId="2" fillId="2" borderId="0" pivotButton="0" quotePrefix="0" xfId="0"/>
    <xf numFmtId="0" fontId="4" fillId="0" borderId="0" pivotButton="0" quotePrefix="0" xfId="0"/>
    <xf numFmtId="0" fontId="2" fillId="2" borderId="0" applyAlignment="1" pivotButton="0" quotePrefix="0" xfId="0">
      <alignment wrapText="1"/>
    </xf>
    <xf numFmtId="0" fontId="0" fillId="0" borderId="0" applyAlignment="1" pivotButton="0" quotePrefix="0" xfId="0">
      <alignment vertical="center" wrapText="1"/>
    </xf>
    <xf numFmtId="0" fontId="0" fillId="0" borderId="0" applyAlignment="1" pivotButton="0" quotePrefix="0" xfId="0">
      <alignment vertical="center" wrapText="1"/>
    </xf>
    <xf numFmtId="0" fontId="0" fillId="0" borderId="0" pivotButton="0" quotePrefix="0" xfId="0"/>
    <xf numFmtId="0" fontId="0" fillId="0" borderId="0" applyAlignment="1" pivotButton="0" quotePrefix="0" xfId="0">
      <alignment horizontal="justify" vertical="center" wrapText="1"/>
    </xf>
    <xf numFmtId="0" fontId="2" fillId="0" borderId="0" applyAlignment="1" pivotButton="0" quotePrefix="0" xfId="0">
      <alignment vertical="center"/>
    </xf>
    <xf numFmtId="0" fontId="0" fillId="0" borderId="0" pivotButton="0" quotePrefix="0" xfId="0"/>
    <xf numFmtId="0" fontId="5" fillId="0" borderId="0" pivotButton="0" quotePrefix="0" xfId="0"/>
    <xf numFmtId="0" fontId="0" fillId="0" borderId="0" pivotButton="0" quotePrefix="0" xfId="0"/>
    <xf numFmtId="0" fontId="6" fillId="0" borderId="0" applyAlignment="1" pivotButton="0" quotePrefix="0" xfId="0">
      <alignment horizontal="justify" vertical="center" wrapText="1"/>
    </xf>
    <xf numFmtId="0" fontId="8" fillId="2" borderId="0" pivotButton="0" quotePrefix="0" xfId="0"/>
    <xf numFmtId="0" fontId="2" fillId="2" borderId="0" applyAlignment="1" pivotButton="0" quotePrefix="0" xfId="0">
      <alignment vertical="center"/>
    </xf>
    <xf numFmtId="0" fontId="0" fillId="0" borderId="0" applyAlignment="1" pivotButton="0" quotePrefix="0" xfId="0">
      <alignment vertical="center"/>
    </xf>
    <xf numFmtId="0" fontId="5" fillId="0" borderId="0" applyAlignment="1" pivotButton="0" quotePrefix="0" xfId="0">
      <alignment vertical="center"/>
    </xf>
    <xf numFmtId="0" fontId="0" fillId="0" borderId="0" applyAlignment="1" pivotButton="0" quotePrefix="0" xfId="0">
      <alignment horizontal="left" vertical="center"/>
    </xf>
    <xf numFmtId="0" fontId="0" fillId="0" borderId="0" applyAlignment="1" pivotButton="0" quotePrefix="0" xfId="0">
      <alignment horizontal="left" vertical="center"/>
    </xf>
    <xf numFmtId="0" fontId="0" fillId="0" borderId="0" applyAlignment="1" pivotButton="0" quotePrefix="0" xfId="0">
      <alignment vertical="center"/>
    </xf>
    <xf numFmtId="0" fontId="0" fillId="0" borderId="0" applyAlignment="1" pivotButton="0" quotePrefix="0" xfId="0">
      <alignment vertical="center"/>
    </xf>
    <xf numFmtId="0" fontId="6" fillId="0" borderId="0" applyAlignment="1" applyProtection="1" pivotButton="0" quotePrefix="0" xfId="0">
      <alignment horizontal="left"/>
      <protection locked="0" hidden="0"/>
    </xf>
    <xf numFmtId="0" fontId="12" fillId="0" borderId="0" applyAlignment="1" pivotButton="0" quotePrefix="0" xfId="0">
      <alignment horizontal="left" vertical="center"/>
    </xf>
    <xf numFmtId="0" fontId="0" fillId="0" borderId="0" applyAlignment="1" pivotButton="0" quotePrefix="0" xfId="0">
      <alignment horizontal="left" vertical="center"/>
    </xf>
    <xf numFmtId="164" fontId="0" fillId="0" borderId="0" applyAlignment="1" pivotButton="0" quotePrefix="0" xfId="0">
      <alignment vertical="center"/>
    </xf>
    <xf numFmtId="0" fontId="2" fillId="2" borderId="0" applyAlignment="1" applyProtection="1" pivotButton="0" quotePrefix="0" xfId="0">
      <alignment vertical="center"/>
      <protection locked="0" hidden="0"/>
    </xf>
    <xf numFmtId="164" fontId="0" fillId="0" borderId="0" pivotButton="0" quotePrefix="0" xfId="0"/>
    <xf numFmtId="0" fontId="0" fillId="0" borderId="0" applyAlignment="1" pivotButton="0" quotePrefix="0" xfId="0">
      <alignment horizontal="left"/>
    </xf>
    <xf numFmtId="49" fontId="0" fillId="0" borderId="0" applyAlignment="1" pivotButton="0" quotePrefix="0" xfId="0">
      <alignment horizontal="left"/>
    </xf>
    <xf numFmtId="0" fontId="6" fillId="0" borderId="0" applyAlignment="1" pivotButton="0" quotePrefix="0" xfId="0">
      <alignment horizontal="left" vertical="center"/>
    </xf>
    <xf numFmtId="0" fontId="0" fillId="0" borderId="0" pivotButton="0" quotePrefix="0" xfId="0"/>
    <xf numFmtId="0" fontId="8" fillId="2" borderId="0" applyAlignment="1" pivotButton="0" quotePrefix="0" xfId="0">
      <alignment horizontal="left" vertical="center"/>
    </xf>
    <xf numFmtId="14" fontId="1" fillId="0" borderId="0" applyAlignment="1" pivotButton="0" quotePrefix="0" xfId="0">
      <alignment horizontal="left"/>
    </xf>
    <xf numFmtId="0" fontId="0" fillId="0" borderId="0" applyAlignment="1" pivotButton="0" quotePrefix="0" xfId="0">
      <alignment horizontal="left"/>
    </xf>
    <xf numFmtId="14" fontId="1" fillId="0" borderId="0" applyAlignment="1" pivotButton="0" quotePrefix="0" xfId="0">
      <alignment horizontal="left"/>
    </xf>
    <xf numFmtId="0" fontId="2" fillId="2" borderId="0" applyAlignment="1" pivotButton="0" quotePrefix="0" xfId="0">
      <alignment horizontal="left" vertical="center"/>
    </xf>
    <xf numFmtId="14" fontId="0" fillId="0" borderId="0" applyAlignment="1" pivotButton="0" quotePrefix="0" xfId="0">
      <alignment horizontal="left"/>
    </xf>
    <xf numFmtId="0" fontId="6" fillId="0" borderId="0" applyAlignment="1" pivotButton="0" quotePrefix="0" xfId="0">
      <alignment horizontal="left"/>
    </xf>
    <xf numFmtId="0" fontId="2" fillId="2" borderId="0" applyAlignment="1" applyProtection="1" pivotButton="0" quotePrefix="0" xfId="0">
      <alignment horizontal="left" vertical="center"/>
      <protection locked="0" hidden="0"/>
    </xf>
    <xf numFmtId="164" fontId="0" fillId="0" borderId="0" applyAlignment="1" pivotButton="0" quotePrefix="0" xfId="0">
      <alignment horizontal="left"/>
    </xf>
    <xf numFmtId="0" fontId="8" fillId="2" borderId="0" applyAlignment="1" applyProtection="1" pivotButton="0" quotePrefix="0" xfId="0">
      <alignment horizontal="left" vertical="center"/>
      <protection locked="0" hidden="0"/>
    </xf>
    <xf numFmtId="0" fontId="6" fillId="0" borderId="0" applyAlignment="1" applyProtection="1" pivotButton="0" quotePrefix="0" xfId="0">
      <alignment horizontal="left"/>
      <protection locked="0" hidden="0"/>
    </xf>
    <xf numFmtId="2" fontId="6" fillId="0" borderId="0" applyAlignment="1" applyProtection="1" pivotButton="0" quotePrefix="0" xfId="0">
      <alignment horizontal="left"/>
      <protection locked="0" hidden="0"/>
    </xf>
    <xf numFmtId="49" fontId="0" fillId="0" borderId="0" applyAlignment="1" pivotButton="0" quotePrefix="0" xfId="0">
      <alignment horizontal="left"/>
    </xf>
    <xf numFmtId="0" fontId="0" fillId="0" borderId="0" applyAlignment="1" applyProtection="1" pivotButton="0" quotePrefix="0" xfId="0">
      <alignment horizontal="left"/>
      <protection locked="0" hidden="0"/>
    </xf>
    <xf numFmtId="14" fontId="1" fillId="0" borderId="0" applyAlignment="1" pivotButton="0" quotePrefix="0" xfId="0">
      <alignment horizontal="left"/>
    </xf>
    <xf numFmtId="0" fontId="0" fillId="0" borderId="0" applyAlignment="1" pivotButton="0" quotePrefix="0" xfId="0">
      <alignment horizontal="left"/>
    </xf>
    <xf numFmtId="0" fontId="6" fillId="0" borderId="0" applyAlignment="1" applyProtection="1" pivotButton="0" quotePrefix="0" xfId="0">
      <alignment horizontal="left"/>
      <protection locked="0" hidden="0"/>
    </xf>
    <xf numFmtId="0" fontId="5" fillId="0" borderId="0" applyAlignment="1" pivotButton="0" quotePrefix="0" xfId="0">
      <alignment horizontal="left"/>
    </xf>
    <xf numFmtId="0" fontId="0" fillId="0" borderId="0" applyAlignment="1" applyProtection="1" pivotButton="0" quotePrefix="0" xfId="0">
      <alignment horizontal="left"/>
      <protection locked="0" hidden="0"/>
    </xf>
    <xf numFmtId="0" fontId="6" fillId="0" borderId="0" applyAlignment="1" pivotButton="0" quotePrefix="0" xfId="0">
      <alignment horizontal="left"/>
    </xf>
    <xf numFmtId="164" fontId="0" fillId="0" borderId="0" applyAlignment="1" pivotButton="0" quotePrefix="0" xfId="0">
      <alignment horizontal="left"/>
    </xf>
    <xf numFmtId="49" fontId="6" fillId="0" borderId="0" applyAlignment="1" applyProtection="1" pivotButton="0" quotePrefix="0" xfId="0">
      <alignment horizontal="left"/>
      <protection locked="0" hidden="0"/>
    </xf>
    <xf numFmtId="164" fontId="12" fillId="0" borderId="0" applyAlignment="1" pivotButton="0" quotePrefix="0" xfId="0">
      <alignment horizontal="right" vertical="center"/>
    </xf>
    <xf numFmtId="0" fontId="13" fillId="0" borderId="0" pivotButton="0" quotePrefix="0" xfId="0"/>
    <xf numFmtId="49" fontId="12" fillId="0" borderId="0" applyAlignment="1" pivotButton="0" quotePrefix="0" xfId="0">
      <alignment horizontal="left" vertical="center"/>
    </xf>
    <xf numFmtId="164" fontId="0" fillId="0" borderId="0" applyAlignment="1" pivotButton="0" quotePrefix="0" xfId="0">
      <alignment vertical="center"/>
    </xf>
    <xf numFmtId="164" fontId="0" fillId="0" borderId="0" applyAlignment="1" pivotButton="0" quotePrefix="0" xfId="0">
      <alignment horizontal="right" vertical="center"/>
    </xf>
    <xf numFmtId="0" fontId="0" fillId="0" borderId="0" applyAlignment="1" pivotButton="0" quotePrefix="0" xfId="0">
      <alignment horizontal="justify" vertical="center" wrapText="1"/>
    </xf>
    <xf numFmtId="0" fontId="2" fillId="0" borderId="0" applyAlignment="1" pivotButton="0" quotePrefix="0" xfId="0">
      <alignment horizontal="center" vertical="center"/>
    </xf>
    <xf numFmtId="0" fontId="0" fillId="0" borderId="0" applyAlignment="1" pivotButton="0" quotePrefix="0" xfId="0">
      <alignment horizontal="center" vertical="center"/>
    </xf>
    <xf numFmtId="0" fontId="14" fillId="2" borderId="1" applyAlignment="1" applyProtection="1" pivotButton="0" quotePrefix="0" xfId="0">
      <alignment horizontal="center" vertical="top"/>
      <protection locked="0" hidden="0"/>
    </xf>
  </cellXfs>
  <cellStyles count="3">
    <cellStyle name="Normal" xfId="0" builtinId="0"/>
    <cellStyle name="Millares 2" xfId="1"/>
    <cellStyle name="Normal 4" xfId="2"/>
  </cellStyles>
  <dxfs count="44">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0006"/>
      </font>
      <fill>
        <patternFill>
          <bgColor rgb="FFFFC7CE"/>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xl/worksheets/sheet3.xml"/><Relationship Id="rId7" Type="http://schemas.openxmlformats.org/officeDocument/2006/relationships/styles" Target="styles.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customXml" Target="../customXml/item3.xml"/><Relationship Id="rId5" Type="http://schemas.openxmlformats.org/officeDocument/2006/relationships/worksheet" Target="/xl/worksheets/sheet5.xml"/><Relationship Id="rId10" Type="http://schemas.openxmlformats.org/officeDocument/2006/relationships/customXml" Target="../customXml/item2.xml"/><Relationship Id="rId4" Type="http://schemas.openxmlformats.org/officeDocument/2006/relationships/worksheet" Target="/xl/worksheets/sheet4.xml"/><Relationship Id="rId9" Type="http://schemas.openxmlformats.org/officeDocument/2006/relationships/customXml" Target="../customXml/item1.xml"/></Relationships>
</file>

<file path=xl/drawings/_rels/drawing1.xml.rels><Relationships xmlns="http://schemas.openxmlformats.org/package/2006/relationships"><Relationship Type="http://schemas.openxmlformats.org/officeDocument/2006/relationships/image" Target="/xl/media/image1.png" Id="rId1" /></Relationships>
</file>

<file path=xl/drawings/drawing1.xml><?xml version="1.0" encoding="utf-8"?>
<wsDr xmlns:a="http://schemas.openxmlformats.org/drawingml/2006/main" xmlns:r="http://schemas.openxmlformats.org/officeDocument/2006/relationships" xmlns="http://schemas.openxmlformats.org/drawingml/2006/spreadsheetDrawing">
  <twoCellAnchor editAs="oneCell">
    <from>
      <col>8</col>
      <colOff>23532</colOff>
      <row>1</row>
      <rowOff>19050</rowOff>
    </from>
    <to>
      <col>17</col>
      <colOff>10833</colOff>
      <row>32</row>
      <rowOff>1</rowOff>
    </to>
    <pic>
      <nvPicPr>
        <cNvPr id="2" name="2 Imagen"/>
        <cNvPicPr>
          <a:picLocks noChangeAspect="1" noChangeArrowheads="1"/>
        </cNvPicPr>
      </nvPicPr>
      <blipFill>
        <a:blip r:embed="rId1"/>
        <a:srcRect/>
        <a:stretch>
          <a:fillRect/>
        </a:stretch>
      </blipFill>
      <spPr bwMode="auto">
        <a:xfrm>
          <a:off x="13091832" y="209550"/>
          <a:ext cx="6845301" cy="5886451"/>
        </a:xfrm>
        <a:prstGeom prst="rect">
          <avLst/>
        </a:prstGeom>
        <a:noFill/>
        <a:ln>
          <a:prstDash val="solid"/>
        </a:ln>
      </spPr>
    </pic>
    <clientData/>
  </twoCellAnchor>
</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Relationships xmlns="http://schemas.openxmlformats.org/package/2006/relationships"><Relationship Type="http://schemas.openxmlformats.org/officeDocument/2006/relationships/drawing" Target="/xl/drawings/drawing1.xml" Id="rId1" /></Relationships>
</file>

<file path=xl/worksheets/sheet1.xml><?xml version="1.0" encoding="utf-8"?>
<worksheet xmlns="http://schemas.openxmlformats.org/spreadsheetml/2006/main">
  <sheetPr>
    <outlinePr summaryBelow="1" summaryRight="1"/>
    <pageSetUpPr/>
  </sheetPr>
  <dimension ref="A1:C9"/>
  <sheetViews>
    <sheetView zoomScale="80" zoomScaleNormal="80" workbookViewId="0">
      <selection activeCell="C7" sqref="C7"/>
    </sheetView>
  </sheetViews>
  <sheetFormatPr baseColWidth="10" defaultColWidth="10.85546875" defaultRowHeight="15"/>
  <cols>
    <col collapsed="1" width="26.5703125" customWidth="1" style="31" min="1" max="1"/>
    <col collapsed="1" width="49.5703125" customWidth="1" style="1" min="2" max="2"/>
    <col collapsed="1" width="228" customWidth="1" style="31" min="3" max="3"/>
  </cols>
  <sheetData>
    <row r="1" ht="26.25" customHeight="1" s="31">
      <c r="A1" s="3" t="inlineStr">
        <is>
          <t>Instrucciones</t>
        </is>
      </c>
    </row>
    <row r="2" ht="75" customHeight="1" s="31">
      <c r="A2" s="9" t="inlineStr">
        <is>
          <t>Descripción general:</t>
        </is>
      </c>
      <c r="B2" s="59" t="inlineStr">
        <is>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el parámetro ‘Nivel de agua subterránea’ de la variable ambiental ‘Cantidad de agua’ del subcomponente ‘Aguas subterráneas’, los cuales deberán incluir como anexo a los aludidos informes, los datos brutos y resultados de las distintas campañas de monitoreo efectuadas en los formatos establecidos en la presente planilla estandarizada.</t>
        </is>
      </c>
    </row>
    <row r="4">
      <c r="A4" s="2" t="inlineStr">
        <is>
          <t>Hoja</t>
        </is>
      </c>
      <c r="B4" s="4" t="inlineStr">
        <is>
          <t>Descripción</t>
        </is>
      </c>
      <c r="C4" s="2" t="inlineStr">
        <is>
          <t>Instrucción</t>
        </is>
      </c>
    </row>
    <row r="5" ht="210" customHeight="1" s="31">
      <c r="A5" s="6" t="inlineStr">
        <is>
          <t>Antecedentes</t>
        </is>
      </c>
      <c r="B5" s="6" t="inlineStr">
        <is>
          <t>Datos generales relativos a la obligación del seguimiento ambiental que se reporta
*Se completa sólo una vez*</t>
        </is>
      </c>
      <c r="C5" s="59" t="inlineStr">
        <is>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‘FrecuenciaReporte’ 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‘VariableReporte’ debe ser “Cantidad de agua" y el campo 'ParametroReporte’ debe ser “Nivel de agua subterránea”, lo que debe ser seleccionado a partir de las listas desplegables disponibles.</t>
        </is>
      </c>
    </row>
    <row r="6" ht="150" customHeight="1" s="31">
      <c r="A6" s="6" t="inlineStr">
        <is>
          <t>PuntosMonitoreo</t>
        </is>
      </c>
      <c r="B6" s="6" t="inlineStr">
        <is>
          <t>Tabla con listado de la totalidad de puntos de monitoreo incluidos en el plan de seguimiento ambiental autorizado por la RCA reportada
*Se completa sólo una vez*</t>
        </is>
      </c>
      <c r="C6" s="59" t="inlineStr">
        <is>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‘CotaPuntoReferencia’ deberá indicarse el valor de la cota del punto desde el cual se mide la profundidad del agua subterránea, en unidades de "msnm" (metros sobre el nivel del mar).
4. En el campo ‘DistanciaEntreCotaPuntoReferenciaCotaTerreno’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‘Observaciones’. 
5. Para facilitar el llenado de los campos anteriores, puede consultarse el esquema disponible en la Hoja ‘PuntosMonitoreo’, el cual especifica a modo de ejemplo las cotas, distancias y profundidades de interés en un pozo.
6. En el campo ‘Observaciones’ deberá indicarse cualquier observación que sirva para comprender el estado del punto o pozo al momento de la medición (ejemplos: punto de monitoreo obstruido, pozo reemplazado, informar frecuencia de monitoreo distinta a la preestablecida, cambio de punto de referencia, etc.).</t>
        </is>
      </c>
    </row>
    <row r="7" ht="360" customHeight="1" s="31">
      <c r="A7" s="6" t="inlineStr">
        <is>
          <t>DatosMonitoreo</t>
        </is>
      </c>
      <c r="B7" s="6" t="inlineStr">
        <is>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is>
      </c>
      <c r="C7" s="59" t="inlineStr">
        <is>
          <t>1. Para cada fecha informada existen tres campos a completar en la columna ‘Parametro’, a saber: ‘Profundidad del agua subterránea bajo el punto de referencia’, ‘Profundidad del agua subterránea bajo el nivel de terreno’ y ‘Cota del agua subterránea’, los que deberán ser seleccionados a partir de la lista desplegable disponible. No se aceptarán otros parámetros.
2. El campo ‘ParametroId’ es de uso interno SMA, y no debe ser modificado por el Titular.
3. El campo ‘Valor’ deberá ser llenado según se indica a continuación: 
• El parámetro ‘Profundidad del agua subterránea bajo el punto de referencia’ deberá ser completado con el dato bruto medido en terreno.
• El parámetro ‘Profundidad del agua subterránea bajo el nivel de terreno’ deberá ser completado a partir del campo ‘Profundidad del agua subterránea bajo el punto de referencia’ y del campo ‘DistanciaEntreCotaPuntoReferenciaCotaTerreno’ de la Hoja ‘PuntosMonitoreo’, según la fórmula siguiente: ‘Profundidad del agua subterránea bajo el nivel de terreno’ = ‘Profundidad del agua subterránea bajo el punto de referencia’ – ‘DistanciaEntreCotaPuntoReferenciaCotaTerreno’.
• El parámetro ‘Cota del agua subterránea’ deberá ser completado a partir del campo ‘Profundidad del agua subterránea bajo el punto de referencia’ y del campo ‘CotaPuntoReferencia’ de la Hoja ‘PuntosMonitoreo’, según la fórmula siguiente: ‘Cota del agua subterránea’ = ‘CotaPuntoReferencia’ – ‘Profundidad del agua subterránea bajo el punto de referencia’.
4. Si no fue realizada la medición comprometida en la RCA que se está reportando, en la planilla deberán agregarse las 3 filas respectivas con los parámetros indicados en el punto 1 y con la fecha a la que corresponde el registro ausente. En este caso, el campo ‘Valor’ deberá quedar vacío para los tres parámetros, y en el campo ‘Observaciones’ 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‘Valor’ deberá quedar vacío para los tres parámetros, y en el campo ‘Observaciones’ 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‘UnidadMedida’ deberá ser rellenado a partir de la lista desplegable disponible según el parámetro a reportar. El parámetro ‘Profundidad del agua subterránea bajo el punto de referencia’ deberá ser registrado en unidades de “mbpr” (metros bajo el punto de referencia); el parámetro ‘Profundidad del agua subterránea bajo el nivel de terreno’ deberá ser registrado en unidades de “mbnt” (metros bajo el nivel de terreno); y el parámetro ‘Cota del agua subterránea’ deberá ser registrado en unidades de “msnm” (metros sobre el nivel del mar). No se aceptarán otras unidades de medida.
8. El código de la respectiva Entidad Técnica de Fiscalización Ambiental (ETFA) deberá ser completado en el campo ‘IdETFAMedicion’.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https://entidadestecnicas.sma.gob.cl/Sucursal/RegistroPublico.
9. Los registros deberán quedar agrupados por cada punto de monitoreo y ordenados cronológicamente de los más antiguos a los más recientes. 
10. En el campo ‘Observaciones’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is>
      </c>
    </row>
    <row r="8" ht="409.5" customHeight="1" s="31">
      <c r="A8" s="6" t="inlineStr">
        <is>
          <t>Limites</t>
        </is>
      </c>
      <c r="B8" s="6" t="inlineStr">
        <is>
          <t xml:space="preserve">Tabla con información de los límites o umbrales a cumplir según la RCA asociada            
*Se completa sólo una vez*       </t>
        </is>
      </c>
      <c r="C8" s="13" t="inlineStr">
        <is>
          <t>1. El campo ‘Parametro’ deberá ser rellenado a partir de la lista desplegable disponible, debiendo incluirse ‘Profundidad del agua subterránea bajo el punto de referencia’, ‘Profundidad del agua subterránea bajo el nivel de terreno’ y ‘Cota del agua subterránea’. No se aceptarán otros parámetros.
2. El campo ‘ParametroId’ es de uso interno SMA, y no debe ser modificado por el Titular.
3.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SMA-2, fila 7 y SMA-3, fila 10). En tanto, si existe un umbral para sólo 1 de los 3 parámetros a rellenar, en los restantes 2 también deberá indicarse "No aplica" y los campos ‘LímiteInferior’ y ‘LimiteSuperior’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‘LímiteInferior’ y ‘LimiteSuperior’,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‘UnidadMedida’ deberá ser rellenado a partir de la lista desplegable disponible según el parámetro a reportar. El parámetro ‘Profundidad del agua subterránea bajo el punto de referencia’ deberá ser registrado en unidades de “mbpr” (metros bajo el punto de referencia); el parámetro ‘Profundidad del agua subterránea bajo el nivel de terreno’ deberá ser registrado en unidades de “mbnt” (metros bajo el nivel de terreno); y el parámetro ‘Cota del agua subterránea’ deberá ser registrado en unidades de “msnm” (metros sobre el nivel del mar). No se aceptarán otras unidades de medida.
7.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8.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is>
      </c>
    </row>
    <row r="9" ht="48" customHeight="1" s="31">
      <c r="A9" s="6" t="inlineStr">
        <is>
          <t>Validacion</t>
        </is>
      </c>
      <c r="B9" s="6" t="inlineStr">
        <is>
          <t>Tabla para validar información entregada 
*Uso interno SMA*</t>
        </is>
      </c>
      <c r="C9" s="6" t="inlineStr">
        <is>
          <t>-</t>
        </is>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sheetPr>
    <outlinePr summaryBelow="1" summaryRight="1"/>
    <pageSetUpPr/>
  </sheetPr>
  <dimension ref="A1:D9"/>
  <sheetViews>
    <sheetView zoomScale="90" zoomScaleNormal="90" workbookViewId="0">
      <pane ySplit="1" topLeftCell="A2" activePane="bottomLeft" state="frozen"/>
      <selection pane="bottomLeft" activeCell="C16" sqref="C16"/>
    </sheetView>
  </sheetViews>
  <sheetFormatPr baseColWidth="10" defaultColWidth="10.85546875" defaultRowHeight="15"/>
  <cols>
    <col collapsed="1" width="24.5703125" customWidth="1" style="31" min="1" max="1"/>
    <col collapsed="1" width="50.5703125" customWidth="1" style="31" min="2" max="2"/>
  </cols>
  <sheetData>
    <row r="1" customFormat="1" s="21">
      <c r="A1" s="15" t="inlineStr">
        <is>
          <t>UnidadFiscalizable</t>
        </is>
      </c>
      <c r="B1" s="24" t="inlineStr">
        <is>
          <t>SQM SALAR ATACAMA</t>
        </is>
      </c>
    </row>
    <row r="2" customFormat="1" s="21">
      <c r="A2" s="15" t="inlineStr">
        <is>
          <t>IDSEA</t>
        </is>
      </c>
      <c r="B2" s="24" t="n">
        <v>1040282</v>
      </c>
    </row>
    <row r="3" customFormat="1" s="21">
      <c r="A3" s="15" t="inlineStr">
        <is>
          <t>NumeroRCA</t>
        </is>
      </c>
      <c r="B3" s="24" t="n">
        <v>226</v>
      </c>
    </row>
    <row r="4" customFormat="1" s="21">
      <c r="A4" s="15" t="inlineStr">
        <is>
          <t>AñoAprobacion</t>
        </is>
      </c>
      <c r="B4" s="24" t="n">
        <v>2006</v>
      </c>
    </row>
    <row r="5" customFormat="1" s="21">
      <c r="A5" s="15" t="inlineStr">
        <is>
          <t xml:space="preserve">NumeroConsiderando </t>
        </is>
      </c>
      <c r="B5" s="24" t="inlineStr">
        <is>
          <t>10.2.1 Antecedentes generales</t>
        </is>
      </c>
    </row>
    <row r="6" customFormat="1" s="21">
      <c r="A6" s="15" t="inlineStr">
        <is>
          <t>TranscripcionConsiderando</t>
        </is>
      </c>
      <c r="B6" s="24" t="inlineStr">
        <is>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is>
      </c>
      <c r="C6" s="17" t="n"/>
    </row>
    <row r="7" customFormat="1" s="21">
      <c r="A7" s="15" t="inlineStr">
        <is>
          <t>FrecuenciaReporte</t>
        </is>
      </c>
      <c r="B7" s="24" t="inlineStr">
        <is>
          <t>Semestral</t>
        </is>
      </c>
    </row>
    <row r="8" customFormat="1" s="21">
      <c r="A8" s="15" t="inlineStr">
        <is>
          <t>VariableReporte</t>
        </is>
      </c>
      <c r="B8" s="30" t="inlineStr">
        <is>
          <t>Cantidad de agua</t>
        </is>
      </c>
    </row>
    <row r="9" customFormat="1" s="21">
      <c r="A9" s="15" t="inlineStr">
        <is>
          <t>ParametroReporte</t>
        </is>
      </c>
      <c r="B9" s="30" t="inlineStr">
        <is>
          <t>Nivel de agua subterránea</t>
        </is>
      </c>
      <c r="D9" s="17" t="n"/>
    </row>
  </sheetData>
  <pageMargins left="0.7" right="0.7" top="0.75" bottom="0.75" header="0.3" footer="0.3"/>
  <pageSetup orientation="portrait" verticalDpi="0"/>
</worksheet>
</file>

<file path=xl/worksheets/sheet3.xml><?xml version="1.0" encoding="utf-8"?>
<worksheet xmlns:r="http://schemas.openxmlformats.org/officeDocument/2006/relationships" xmlns="http://schemas.openxmlformats.org/spreadsheetml/2006/main">
  <sheetPr>
    <outlinePr summaryBelow="1" summaryRight="1"/>
    <pageSetUpPr/>
  </sheetPr>
  <dimension ref="A1:Q254"/>
  <sheetViews>
    <sheetView zoomScale="90" zoomScaleNormal="90" workbookViewId="0">
      <pane ySplit="1" topLeftCell="A216" activePane="bottomLeft" state="frozen"/>
      <selection pane="bottomLeft" activeCell="E233" sqref="E233"/>
    </sheetView>
  </sheetViews>
  <sheetFormatPr baseColWidth="10" defaultColWidth="11.42578125" defaultRowHeight="15"/>
  <cols>
    <col collapsed="1" width="31.42578125" bestFit="1" customWidth="1" style="24" min="1" max="1"/>
    <col collapsed="1" width="22.140625" bestFit="1" customWidth="1" style="21" min="2" max="2"/>
    <col collapsed="1" width="23.5703125" bestFit="1" customWidth="1" style="57" min="3" max="3"/>
    <col collapsed="1" width="7.5703125" bestFit="1" customWidth="1" style="21" min="4" max="4"/>
    <col collapsed="1" width="22.42578125" bestFit="1" customWidth="1" style="21" min="5" max="5"/>
    <col collapsed="1" width="14.85546875" customWidth="1" style="21" min="6" max="6"/>
    <col collapsed="1" width="175.7109375" bestFit="1" customWidth="1" style="21" min="7" max="7"/>
    <col collapsed="1" width="11.42578125" customWidth="1" style="21" min="8" max="16384"/>
  </cols>
  <sheetData>
    <row r="1">
      <c r="A1" s="26" t="inlineStr">
        <is>
          <t>PuntoMonitoreo</t>
        </is>
      </c>
      <c r="B1" s="26" t="inlineStr">
        <is>
          <t>CoordenadaUTMEste</t>
        </is>
      </c>
      <c r="C1" s="26" t="inlineStr">
        <is>
          <t>CoordenadaUTMNorte</t>
        </is>
      </c>
      <c r="D1" s="26" t="inlineStr">
        <is>
          <t>Huso</t>
        </is>
      </c>
      <c r="E1" s="26" t="inlineStr">
        <is>
          <t>CotaPuntoReferencia</t>
        </is>
      </c>
      <c r="F1" s="26" t="inlineStr">
        <is>
          <t>DistanciaEntreCotaPuntoReferenciaCotaTerreno</t>
        </is>
      </c>
      <c r="G1" s="26" t="inlineStr">
        <is>
          <t>Observaciones</t>
        </is>
      </c>
    </row>
    <row r="2" customFormat="1" s="21">
      <c r="A2" s="44" t="n">
        <v>1001</v>
      </c>
      <c r="B2" s="27" t="n">
        <v>575189.8</v>
      </c>
      <c r="C2" s="27" t="n">
        <v>7392245.758</v>
      </c>
      <c r="D2" t="n">
        <v>19</v>
      </c>
      <c r="E2" s="27" t="n">
        <v>2301.1</v>
      </c>
      <c r="F2" s="27" t="n">
        <v>0.285</v>
      </c>
    </row>
    <row r="3" customFormat="1" s="21">
      <c r="A3" s="44" t="n">
        <v>1024</v>
      </c>
      <c r="B3" s="27" t="n">
        <v>589474.55</v>
      </c>
      <c r="C3" s="27" t="n">
        <v>7391600.134</v>
      </c>
      <c r="D3" t="n">
        <v>19</v>
      </c>
      <c r="E3" s="27" t="n">
        <v>2300.95</v>
      </c>
      <c r="F3" s="27" t="n">
        <v>0.305</v>
      </c>
    </row>
    <row r="4" customFormat="1" s="21">
      <c r="A4" s="44" t="n">
        <v>1027</v>
      </c>
      <c r="B4" s="27" t="n">
        <v>589797.12</v>
      </c>
      <c r="C4" s="27" t="n">
        <v>7424644.585</v>
      </c>
      <c r="D4" t="n">
        <v>19</v>
      </c>
      <c r="E4" s="27" t="n">
        <v>2308.776</v>
      </c>
      <c r="F4" s="27" t="n">
        <v>0.335</v>
      </c>
    </row>
    <row r="5" customFormat="1" s="21">
      <c r="A5" s="44" t="n">
        <v>1906</v>
      </c>
      <c r="B5" s="27" t="n">
        <v>576809.17</v>
      </c>
      <c r="C5" s="27" t="n">
        <v>7418675.338</v>
      </c>
      <c r="D5" t="n">
        <v>19</v>
      </c>
      <c r="E5" s="27" t="n">
        <v>2300.802</v>
      </c>
      <c r="F5" s="27" t="n">
        <v>1.425</v>
      </c>
    </row>
    <row r="6" customFormat="1" s="21">
      <c r="A6" s="44" t="n">
        <v>2018</v>
      </c>
      <c r="B6" s="27" t="n">
        <v>578015.4399999999</v>
      </c>
      <c r="C6" s="27" t="n">
        <v>7391893.046</v>
      </c>
      <c r="D6" t="n">
        <v>19</v>
      </c>
      <c r="E6" s="27" t="n">
        <v>2301.024</v>
      </c>
      <c r="F6" s="27" t="n">
        <v>0.07000000000000001</v>
      </c>
    </row>
    <row r="7" customFormat="1" s="21">
      <c r="A7" s="44" t="n">
        <v>2021</v>
      </c>
      <c r="B7" s="27" t="n">
        <v>577629.34</v>
      </c>
      <c r="C7" s="27" t="n">
        <v>7414638.576</v>
      </c>
      <c r="D7" t="n">
        <v>19</v>
      </c>
      <c r="E7" s="27" t="n">
        <v>2300.637</v>
      </c>
      <c r="F7" s="27" t="n">
        <v>0.17</v>
      </c>
    </row>
    <row r="8" customFormat="1" s="21">
      <c r="A8" s="44" t="n">
        <v>2028</v>
      </c>
      <c r="B8" s="27" t="n">
        <v>570639.5</v>
      </c>
      <c r="C8" s="27" t="n">
        <v>7410286.464</v>
      </c>
      <c r="D8" t="n">
        <v>19</v>
      </c>
      <c r="E8" s="27" t="n">
        <v>2300.938</v>
      </c>
      <c r="F8" s="27" t="n">
        <v>0.265</v>
      </c>
    </row>
    <row r="9" customFormat="1" s="21">
      <c r="A9" s="44" t="n">
        <v>2037</v>
      </c>
      <c r="B9" s="27" t="n">
        <v>583465.29</v>
      </c>
      <c r="C9" s="27" t="n">
        <v>7391949.147</v>
      </c>
      <c r="D9" t="n">
        <v>19</v>
      </c>
      <c r="E9" s="27" t="n">
        <v>2301.929</v>
      </c>
      <c r="F9" s="27" t="n">
        <v>0.993</v>
      </c>
    </row>
    <row r="10" customFormat="1" s="21">
      <c r="A10" s="44" t="n">
        <v>2040</v>
      </c>
      <c r="B10" s="27" t="n">
        <v>565600.1</v>
      </c>
      <c r="C10" s="27" t="n">
        <v>7390079.706</v>
      </c>
      <c r="D10" t="n">
        <v>19</v>
      </c>
      <c r="E10" s="27" t="n">
        <v>2301.684</v>
      </c>
      <c r="F10" s="27" t="n">
        <v>0.26</v>
      </c>
    </row>
    <row r="11" customFormat="1" s="21">
      <c r="A11" s="44" t="inlineStr">
        <is>
          <t>ALLANA</t>
        </is>
      </c>
      <c r="B11" s="27" t="n">
        <v>598957.61</v>
      </c>
      <c r="C11" s="27" t="n">
        <v>7414838.02</v>
      </c>
      <c r="D11" t="n">
        <v>19</v>
      </c>
      <c r="E11" s="27" t="n">
        <v>2403.968</v>
      </c>
      <c r="F11" s="27" t="n">
        <v>0.913</v>
      </c>
    </row>
    <row r="12" customFormat="1" s="21">
      <c r="A12" s="44" t="inlineStr">
        <is>
          <t>C4-B</t>
        </is>
      </c>
      <c r="B12" s="27" t="n">
        <v>579751.95</v>
      </c>
      <c r="C12" s="27" t="n">
        <v>7424698.438</v>
      </c>
      <c r="D12" t="n">
        <v>19</v>
      </c>
      <c r="E12" s="27" t="n">
        <v>2302.711</v>
      </c>
      <c r="F12" s="27" t="n">
        <v>0.984</v>
      </c>
    </row>
    <row r="13" customFormat="1" s="21">
      <c r="A13" s="44" t="inlineStr">
        <is>
          <t>CA-2015</t>
        </is>
      </c>
      <c r="B13" s="27" t="n">
        <v>596135.7</v>
      </c>
      <c r="C13" s="27" t="n">
        <v>7396451.888</v>
      </c>
      <c r="D13" t="n">
        <v>19</v>
      </c>
      <c r="E13" s="27" t="n">
        <v>2325.266</v>
      </c>
      <c r="F13" s="27" t="n">
        <v>0.9</v>
      </c>
    </row>
    <row r="14" customFormat="1" s="21">
      <c r="A14" s="44" t="inlineStr">
        <is>
          <t>CAMAR-2</t>
        </is>
      </c>
      <c r="B14" s="27" t="n">
        <v>598072.11</v>
      </c>
      <c r="C14" s="27" t="n">
        <v>7409831.33</v>
      </c>
      <c r="D14" t="n">
        <v>19</v>
      </c>
      <c r="E14" s="27" t="n">
        <v>2380.057</v>
      </c>
      <c r="F14" s="27" t="n">
        <v>0.799</v>
      </c>
    </row>
    <row r="15" customFormat="1" s="21">
      <c r="A15" s="44" t="inlineStr">
        <is>
          <t>CUÑA 1</t>
        </is>
      </c>
      <c r="B15" s="27" t="n">
        <v>588591.76</v>
      </c>
      <c r="C15" s="27" t="n">
        <v>7417502.394</v>
      </c>
      <c r="D15" t="n">
        <v>19</v>
      </c>
      <c r="E15" s="27" t="n">
        <v>2301.228</v>
      </c>
      <c r="F15" s="27" t="n">
        <v>0.762</v>
      </c>
    </row>
    <row r="16" customFormat="1" s="21">
      <c r="A16" s="44" t="inlineStr">
        <is>
          <t>CUÑA 2</t>
        </is>
      </c>
      <c r="B16" s="27" t="n">
        <v>589402.3199999999</v>
      </c>
      <c r="C16" s="27" t="n">
        <v>7417900.827</v>
      </c>
      <c r="D16" t="n">
        <v>19</v>
      </c>
      <c r="E16" s="27" t="n">
        <v>2301.855</v>
      </c>
      <c r="F16" s="27" t="n">
        <v>1.056</v>
      </c>
    </row>
    <row r="17" customFormat="1" s="21">
      <c r="A17" s="44" t="inlineStr">
        <is>
          <t>CUÑA 3</t>
        </is>
      </c>
      <c r="B17" s="27" t="n">
        <v>592879.01</v>
      </c>
      <c r="C17" s="27" t="n">
        <v>7420047.169</v>
      </c>
      <c r="D17" t="n">
        <v>19</v>
      </c>
      <c r="E17" s="27" t="n">
        <v>2321.805</v>
      </c>
      <c r="F17" s="27" t="n">
        <v>3.013</v>
      </c>
    </row>
    <row r="18" customFormat="1" s="21">
      <c r="A18" s="44" t="inlineStr">
        <is>
          <t>CUÑA 4</t>
        </is>
      </c>
      <c r="B18" s="27" t="n">
        <v>594841.8199999999</v>
      </c>
      <c r="C18" s="27" t="n">
        <v>7405987.028</v>
      </c>
      <c r="D18" t="n">
        <v>19</v>
      </c>
      <c r="E18" s="27" t="n">
        <v>2306.203</v>
      </c>
      <c r="F18" s="27" t="n">
        <v>0.883</v>
      </c>
    </row>
    <row r="19" customFormat="1" s="21">
      <c r="A19" s="44" t="inlineStr">
        <is>
          <t>CUÑA 5</t>
        </is>
      </c>
      <c r="B19" s="27" t="n">
        <v>593361.9399999999</v>
      </c>
      <c r="C19" s="27" t="n">
        <v>7406109.5</v>
      </c>
      <c r="D19" t="n">
        <v>19</v>
      </c>
      <c r="E19" s="27" t="n">
        <v>2302.651</v>
      </c>
      <c r="F19" s="27" t="n">
        <v>0.975</v>
      </c>
    </row>
    <row r="20" customFormat="1" s="21">
      <c r="A20" s="44" t="inlineStr">
        <is>
          <t>CUÑA 6</t>
        </is>
      </c>
      <c r="B20" s="27" t="n">
        <v>591524.35</v>
      </c>
      <c r="C20" s="27" t="n">
        <v>7379240.901</v>
      </c>
      <c r="D20" t="n">
        <v>19</v>
      </c>
      <c r="E20" s="27" t="n">
        <v>2307.281</v>
      </c>
      <c r="F20" s="27" t="n">
        <v>0.895</v>
      </c>
    </row>
    <row r="21" customFormat="1" s="21">
      <c r="A21" s="44" t="inlineStr">
        <is>
          <t>CUÑA 7</t>
        </is>
      </c>
      <c r="B21" s="27" t="n">
        <v>587722.59</v>
      </c>
      <c r="C21" s="27" t="n">
        <v>7382218.75</v>
      </c>
      <c r="D21" t="n">
        <v>19</v>
      </c>
      <c r="E21" s="27" t="n">
        <v>2301.859</v>
      </c>
      <c r="F21" s="27" t="n">
        <v>0.8120000000000001</v>
      </c>
      <c r="G21" t="inlineStr">
        <is>
          <t>No se dispone de la Distancia entre cota del punto de referencia y la cota del terreno ya que no se ha podido visitar el punto desde 2018 porque la Comunidad de Peine no ha concedido el acceso</t>
        </is>
      </c>
    </row>
    <row r="22" customFormat="1" s="21">
      <c r="A22" s="44" t="inlineStr">
        <is>
          <t>D-2</t>
        </is>
      </c>
      <c r="B22" s="27" t="n">
        <v>588662.62</v>
      </c>
      <c r="C22" s="27" t="n">
        <v>7403779.681</v>
      </c>
      <c r="D22" t="n">
        <v>19</v>
      </c>
      <c r="E22" s="27" t="n">
        <v>2300.971</v>
      </c>
      <c r="F22" s="27" t="n">
        <v>0.518</v>
      </c>
    </row>
    <row r="23" customFormat="1" s="21">
      <c r="A23" s="44" t="inlineStr">
        <is>
          <t>E-101</t>
        </is>
      </c>
      <c r="B23" s="27" t="n">
        <v>564581.51</v>
      </c>
      <c r="C23" s="27" t="n">
        <v>7391636.427</v>
      </c>
      <c r="D23" t="n">
        <v>19</v>
      </c>
      <c r="E23" s="27" t="n">
        <v>2301.792</v>
      </c>
      <c r="F23" s="27" t="n">
        <v>0.253</v>
      </c>
    </row>
    <row r="24" customFormat="1" s="21">
      <c r="A24" s="44" t="inlineStr">
        <is>
          <t>E-324</t>
        </is>
      </c>
      <c r="B24" s="27" t="n">
        <v>563023.21</v>
      </c>
      <c r="C24" s="27" t="n">
        <v>7393056.026</v>
      </c>
      <c r="D24" t="n">
        <v>19</v>
      </c>
      <c r="E24" s="27" t="n">
        <v>2302.124</v>
      </c>
      <c r="F24" s="27" t="n">
        <v>0.38</v>
      </c>
    </row>
    <row r="25" customFormat="1" s="21">
      <c r="A25" s="44" t="inlineStr">
        <is>
          <t>EIA-5</t>
        </is>
      </c>
      <c r="B25" s="27" t="n">
        <v>573177.5699999999</v>
      </c>
      <c r="C25" s="27" t="n">
        <v>7417291.455</v>
      </c>
      <c r="D25" t="n">
        <v>19</v>
      </c>
      <c r="E25" s="27" t="n">
        <v>2301.128</v>
      </c>
      <c r="F25" s="27" t="n">
        <v>0.529</v>
      </c>
    </row>
    <row r="26" customFormat="1" s="21">
      <c r="A26" s="44" t="inlineStr">
        <is>
          <t>GD-01</t>
        </is>
      </c>
      <c r="B26" s="27" t="n">
        <v>584086.1800000001</v>
      </c>
      <c r="C26" s="27" t="n">
        <v>7414650.915</v>
      </c>
      <c r="D26" t="n">
        <v>19</v>
      </c>
      <c r="E26" s="27" t="n">
        <v>2300.235</v>
      </c>
      <c r="F26" s="27" t="n">
        <v>0.435</v>
      </c>
    </row>
    <row r="27" customFormat="1" s="21">
      <c r="A27" s="44" t="inlineStr">
        <is>
          <t>GD-02</t>
        </is>
      </c>
      <c r="B27" s="27" t="n">
        <v>589933.79</v>
      </c>
      <c r="C27" s="27" t="n">
        <v>7403739.159</v>
      </c>
      <c r="D27" t="n">
        <v>19</v>
      </c>
      <c r="E27" s="27" t="n">
        <v>2300.528</v>
      </c>
      <c r="F27" s="27" t="n">
        <v>0.363</v>
      </c>
    </row>
    <row r="28" customFormat="1" s="21">
      <c r="A28" s="44" t="inlineStr">
        <is>
          <t>GD-03</t>
        </is>
      </c>
      <c r="B28" s="27" t="n">
        <v>586688.01</v>
      </c>
      <c r="C28" s="27" t="n">
        <v>7382384.733</v>
      </c>
      <c r="D28" t="n">
        <v>19</v>
      </c>
      <c r="E28" s="27" t="n">
        <v>2301.051</v>
      </c>
      <c r="F28" s="27" t="n"/>
      <c r="G28" t="inlineStr">
        <is>
          <t>No se dispone de la Distancia entre cota del punto de referencia y la cota del terreno ya que no se ha podido visitar el punto desde 2018 porque la Comunidad de Peine no ha concedido el acceso</t>
        </is>
      </c>
    </row>
    <row r="29" customFormat="1" s="21">
      <c r="A29" s="44" t="inlineStr">
        <is>
          <t>GD-04</t>
        </is>
      </c>
      <c r="B29" s="27" t="n">
        <v>586142.95</v>
      </c>
      <c r="C29" s="27" t="n">
        <v>7383853.986</v>
      </c>
      <c r="D29" t="n">
        <v>19</v>
      </c>
      <c r="E29" s="27" t="n">
        <v>2300.88</v>
      </c>
      <c r="F29" s="27" t="n"/>
      <c r="G29" t="inlineStr">
        <is>
          <t>No se dispone de la Distancia entre cota del punto de referencia y la cota del terreno ya que no se ha podido visitar el punto desde 2018 porque la Comunidad de Peine no ha concedido el acceso</t>
        </is>
      </c>
    </row>
    <row r="30" customFormat="1" s="21">
      <c r="A30" s="44" t="inlineStr">
        <is>
          <t>L10-1</t>
        </is>
      </c>
      <c r="B30" s="27" t="n">
        <v>591440.0699999999</v>
      </c>
      <c r="C30" s="27" t="n">
        <v>7380660.659</v>
      </c>
      <c r="D30" t="n">
        <v>19</v>
      </c>
      <c r="E30" s="27" t="n">
        <v>2305.996</v>
      </c>
      <c r="F30" s="27" t="n">
        <v>0.89</v>
      </c>
    </row>
    <row r="31" customFormat="1" s="21">
      <c r="A31" s="44" t="inlineStr">
        <is>
          <t>L10-10</t>
        </is>
      </c>
      <c r="B31" s="27" t="n">
        <v>588561.22</v>
      </c>
      <c r="C31" s="27" t="n">
        <v>7382729.906</v>
      </c>
      <c r="D31" t="n">
        <v>19</v>
      </c>
      <c r="E31" s="27" t="n">
        <v>2302.046</v>
      </c>
      <c r="F31" s="27" t="n">
        <v>0.947</v>
      </c>
      <c r="G31" t="inlineStr">
        <is>
          <t>No se dispone de la Distancia entre cota del punto de referencia y la cota del terreno ya que no se ha podido visitar el punto desde 2018 porque la Comunidad de Peine no ha concedido el acceso</t>
        </is>
      </c>
    </row>
    <row r="32" customFormat="1" s="21">
      <c r="A32" s="44" t="inlineStr">
        <is>
          <t>L10-12</t>
        </is>
      </c>
      <c r="B32" s="27" t="n">
        <v>584400.1</v>
      </c>
      <c r="C32" s="27" t="n">
        <v>7388772.894</v>
      </c>
      <c r="D32" t="n">
        <v>19</v>
      </c>
      <c r="E32" s="27" t="n">
        <v>2301.832</v>
      </c>
      <c r="F32" s="27" t="n">
        <v>0.98</v>
      </c>
    </row>
    <row r="33" customFormat="1" s="21">
      <c r="A33" s="44" t="inlineStr">
        <is>
          <t>L10-13</t>
        </is>
      </c>
      <c r="B33" s="27" t="n">
        <v>584610.14</v>
      </c>
      <c r="C33" s="27" t="n">
        <v>7382758.815</v>
      </c>
      <c r="D33" t="n">
        <v>19</v>
      </c>
      <c r="E33" s="27" t="n">
        <v>2301.961</v>
      </c>
      <c r="F33" s="27" t="n">
        <v>0.98</v>
      </c>
    </row>
    <row r="34" customFormat="1" s="21">
      <c r="A34" s="44" t="inlineStr">
        <is>
          <t>L10-14</t>
        </is>
      </c>
      <c r="B34" s="27" t="n">
        <v>582762.63</v>
      </c>
      <c r="C34" s="27" t="n">
        <v>7382944.903</v>
      </c>
      <c r="D34" t="n">
        <v>19</v>
      </c>
      <c r="E34" s="27" t="n">
        <v>2302.007</v>
      </c>
      <c r="F34" s="27" t="n">
        <v>0.955</v>
      </c>
      <c r="I34" s="60" t="n"/>
    </row>
    <row r="35" customFormat="1" s="21">
      <c r="A35" s="44" t="inlineStr">
        <is>
          <t>L10-15</t>
        </is>
      </c>
      <c r="B35" s="27" t="n">
        <v>589152.9399999999</v>
      </c>
      <c r="C35" s="27" t="n">
        <v>7383839.761</v>
      </c>
      <c r="D35" t="n">
        <v>19</v>
      </c>
      <c r="E35" s="27" t="n">
        <v>2301.859</v>
      </c>
      <c r="F35" s="27" t="n">
        <v>0.8149999999999999</v>
      </c>
      <c r="I35" s="61" t="n"/>
    </row>
    <row r="36" customFormat="1" s="21">
      <c r="A36" s="44" t="inlineStr">
        <is>
          <t>L10-16</t>
        </is>
      </c>
      <c r="B36" s="27" t="n">
        <v>590452.5</v>
      </c>
      <c r="C36" s="27" t="n">
        <v>7386333.41</v>
      </c>
      <c r="D36" t="n">
        <v>19</v>
      </c>
      <c r="E36" s="27" t="n">
        <v>2301.935</v>
      </c>
      <c r="F36" s="27" t="n">
        <v>1.04</v>
      </c>
    </row>
    <row r="37" customFormat="1" s="21">
      <c r="A37" s="44" t="inlineStr">
        <is>
          <t>L10-17</t>
        </is>
      </c>
      <c r="B37" s="27" t="n">
        <v>591616.7</v>
      </c>
      <c r="C37" s="27" t="n">
        <v>7388611.17</v>
      </c>
      <c r="D37" t="n">
        <v>19</v>
      </c>
      <c r="E37" s="27" t="n">
        <v>2301.901</v>
      </c>
      <c r="F37" s="27" t="n">
        <v>1.065</v>
      </c>
    </row>
    <row r="38" customFormat="1" s="21">
      <c r="A38" s="44" t="inlineStr">
        <is>
          <t>L10-18</t>
        </is>
      </c>
      <c r="B38" s="27" t="n">
        <v>592608.08</v>
      </c>
      <c r="C38" s="27" t="n">
        <v>7378642.518</v>
      </c>
      <c r="D38" t="n">
        <v>19</v>
      </c>
      <c r="E38" s="27" t="n">
        <v>2318.685</v>
      </c>
      <c r="F38" s="27" t="n">
        <v>0.985</v>
      </c>
      <c r="G38" t="inlineStr">
        <is>
          <t>Punto de Control Adicional</t>
        </is>
      </c>
    </row>
    <row r="39" customFormat="1" s="21">
      <c r="A39" s="53" t="inlineStr">
        <is>
          <t>L10-2</t>
        </is>
      </c>
      <c r="B39" s="27" t="n">
        <v>589534.38</v>
      </c>
      <c r="C39" t="n">
        <v>7382683.183</v>
      </c>
      <c r="D39" t="n">
        <v>19</v>
      </c>
      <c r="E39" s="27" t="n">
        <v>2301.602</v>
      </c>
      <c r="F39" s="27" t="n"/>
      <c r="G39" t="inlineStr">
        <is>
          <t>No se dispone de la Distancia entre cota del punto de referencia y la cota del terreno ya que no se ha podido visitar el punto desde 2018 porque la Comunidad de Peine no ha concedido el acceso</t>
        </is>
      </c>
    </row>
    <row r="40" customFormat="1" s="21">
      <c r="A40" s="44" t="inlineStr">
        <is>
          <t>L10-3</t>
        </is>
      </c>
      <c r="B40" s="27" t="n">
        <v>585556.47</v>
      </c>
      <c r="C40" s="54" t="n">
        <v>7381276.005</v>
      </c>
      <c r="D40" t="n">
        <v>19</v>
      </c>
      <c r="E40" s="27" t="n">
        <v>2301.877</v>
      </c>
      <c r="F40" s="27" t="n">
        <v>0.93</v>
      </c>
    </row>
    <row r="41" customFormat="1" s="21">
      <c r="A41" s="44" t="inlineStr">
        <is>
          <t>L10-5</t>
        </is>
      </c>
      <c r="B41" s="27" t="n">
        <v>585257.67</v>
      </c>
      <c r="C41" s="54" t="n">
        <v>7382630.957</v>
      </c>
      <c r="D41" t="n">
        <v>19</v>
      </c>
      <c r="E41" s="27" t="n">
        <v>2301.747</v>
      </c>
      <c r="F41" s="27" t="n">
        <v>0.98</v>
      </c>
    </row>
    <row r="42" customFormat="1" s="21">
      <c r="A42" s="44" t="inlineStr">
        <is>
          <t>L10-6</t>
        </is>
      </c>
      <c r="B42" s="27" t="n">
        <v>586579.51</v>
      </c>
      <c r="C42" s="54" t="n">
        <v>7382951.635</v>
      </c>
      <c r="D42" t="n">
        <v>19</v>
      </c>
      <c r="E42" s="27" t="n">
        <v>2301.76</v>
      </c>
      <c r="F42" s="27" t="n">
        <v>0.956</v>
      </c>
      <c r="G42" t="inlineStr">
        <is>
          <t>No se dispone de la Distancia entre cota del punto de referencia y la cota del terreno ya que no se ha podido visitar el punto desde 2018 porque la Comunidad de Peine no ha concedido el acceso</t>
        </is>
      </c>
    </row>
    <row r="43" customFormat="1" s="21">
      <c r="A43" s="44" t="inlineStr">
        <is>
          <t>L10-7</t>
        </is>
      </c>
      <c r="B43" s="27" t="n">
        <v>587591.24</v>
      </c>
      <c r="C43" s="54" t="n">
        <v>7382733.399</v>
      </c>
      <c r="D43" t="n">
        <v>19</v>
      </c>
      <c r="E43" s="27" t="n">
        <v>2301.976</v>
      </c>
      <c r="F43" s="27" t="n">
        <v>0.918</v>
      </c>
      <c r="G43" t="inlineStr">
        <is>
          <t>No se dispone de la Distancia entre cota del punto de referencia y la cota del terreno ya que no se ha podido visitar el punto desde 2018 porque la Comunidad de Peine no ha concedido el acceso</t>
        </is>
      </c>
    </row>
    <row r="44" customFormat="1" s="21">
      <c r="A44" s="44" t="inlineStr">
        <is>
          <t>L10-8</t>
        </is>
      </c>
      <c r="B44" s="27" t="n">
        <v>587479.41</v>
      </c>
      <c r="C44" s="54" t="n">
        <v>7383323.183</v>
      </c>
      <c r="D44" t="n">
        <v>19</v>
      </c>
      <c r="E44" s="27" t="n">
        <v>2301.993</v>
      </c>
      <c r="F44" s="27" t="n">
        <v>1.1</v>
      </c>
      <c r="G44" t="inlineStr">
        <is>
          <t>No se dispone de la Distancia entre cota del punto de referencia y la cota del terreno ya que no se ha podido visitar el punto desde 2018 porque la Comunidad de Peine no ha concedido el acceso</t>
        </is>
      </c>
    </row>
    <row r="45" customFormat="1" s="21">
      <c r="A45" s="44" t="inlineStr">
        <is>
          <t>L10-9</t>
        </is>
      </c>
      <c r="B45" s="27" t="n">
        <v>588859.8</v>
      </c>
      <c r="C45" s="54" t="n">
        <v>7383281.374</v>
      </c>
      <c r="D45" t="n">
        <v>19</v>
      </c>
      <c r="E45" s="27" t="n">
        <v>2302.035</v>
      </c>
      <c r="F45" s="27" t="n">
        <v>0.885</v>
      </c>
      <c r="G45" t="inlineStr">
        <is>
          <t>No se dispone de la Distancia entre cota del punto de referencia y la cota del terreno ya que no se ha podido visitar el punto desde 2018 porque la Comunidad de Peine no ha concedido el acceso</t>
        </is>
      </c>
    </row>
    <row r="46" customFormat="1" s="21">
      <c r="A46" s="44" t="inlineStr">
        <is>
          <t>L1-1</t>
        </is>
      </c>
      <c r="B46" s="27" t="n">
        <v>599847.36</v>
      </c>
      <c r="C46" s="54" t="n">
        <v>7421793.675</v>
      </c>
      <c r="D46" t="n">
        <v>19</v>
      </c>
      <c r="E46" s="27" t="n">
        <v>2409.66</v>
      </c>
      <c r="F46" s="27" t="n">
        <v>0.034</v>
      </c>
    </row>
    <row r="47" customFormat="1" s="21">
      <c r="A47" s="44" t="inlineStr">
        <is>
          <t>L1-10</t>
        </is>
      </c>
      <c r="B47" s="27" t="n">
        <v>587382.1800000001</v>
      </c>
      <c r="C47" s="54" t="n">
        <v>7417519.371</v>
      </c>
      <c r="D47" t="n">
        <v>19</v>
      </c>
      <c r="E47" s="27" t="n">
        <v>2301.598</v>
      </c>
      <c r="F47" s="27" t="n">
        <v>0.992</v>
      </c>
    </row>
    <row r="48" customFormat="1" s="21">
      <c r="A48" s="44" t="inlineStr">
        <is>
          <t>L11-1</t>
        </is>
      </c>
      <c r="B48" s="27" t="n">
        <v>581776.79</v>
      </c>
      <c r="C48" s="54" t="n">
        <v>7441707.878</v>
      </c>
      <c r="D48" t="n">
        <v>19</v>
      </c>
      <c r="E48" s="27" t="n">
        <v>2320.321</v>
      </c>
      <c r="F48" s="27" t="n">
        <v>0.733</v>
      </c>
    </row>
    <row r="49" customFormat="1" s="21">
      <c r="A49" s="44" t="inlineStr">
        <is>
          <t>L1-11</t>
        </is>
      </c>
      <c r="B49" s="27" t="n">
        <v>584692.92</v>
      </c>
      <c r="C49" s="54" t="n">
        <v>7417156.516</v>
      </c>
      <c r="D49" t="n">
        <v>19</v>
      </c>
      <c r="E49" s="27" t="n">
        <v>2301.609</v>
      </c>
      <c r="F49" s="27" t="n">
        <v>0.894</v>
      </c>
    </row>
    <row r="50" customFormat="1" s="21">
      <c r="A50" s="44" t="inlineStr">
        <is>
          <t>L11-2</t>
        </is>
      </c>
      <c r="B50" s="27" t="n">
        <v>581780.85</v>
      </c>
      <c r="C50" s="54" t="n">
        <v>7439199.354</v>
      </c>
      <c r="D50" t="n">
        <v>19</v>
      </c>
      <c r="E50" s="27" t="n">
        <v>2316.354</v>
      </c>
      <c r="F50" s="27" t="n">
        <v>0.8110000000000001</v>
      </c>
    </row>
    <row r="51" customFormat="1" s="21">
      <c r="A51" s="44" t="inlineStr">
        <is>
          <t>L1-12</t>
        </is>
      </c>
      <c r="B51" s="27" t="n">
        <v>584274.72</v>
      </c>
      <c r="C51" s="54" t="n">
        <v>7417177.421</v>
      </c>
      <c r="D51" t="n">
        <v>19</v>
      </c>
      <c r="E51" s="27" t="n">
        <v>2301.334</v>
      </c>
      <c r="F51" s="27" t="n">
        <v>0.971</v>
      </c>
    </row>
    <row r="52" customFormat="1" s="21">
      <c r="A52" s="44" t="inlineStr">
        <is>
          <t>L1-13</t>
        </is>
      </c>
      <c r="B52" s="27" t="n">
        <v>584879.54</v>
      </c>
      <c r="C52" s="54" t="n">
        <v>7416803.935</v>
      </c>
      <c r="D52" t="n">
        <v>19</v>
      </c>
      <c r="E52" s="27" t="n">
        <v>2301.414</v>
      </c>
      <c r="F52" s="27" t="n">
        <v>0.965</v>
      </c>
    </row>
    <row r="53" customFormat="1" s="21">
      <c r="A53" s="44" t="inlineStr">
        <is>
          <t>L1-14</t>
        </is>
      </c>
      <c r="B53" s="27" t="n">
        <v>584228.12</v>
      </c>
      <c r="C53" s="54" t="n">
        <v>7416826.926</v>
      </c>
      <c r="D53" t="n">
        <v>19</v>
      </c>
      <c r="E53" s="27" t="n">
        <v>2301.392</v>
      </c>
      <c r="F53" s="27" t="n">
        <v>0.964</v>
      </c>
    </row>
    <row r="54" customFormat="1" s="21">
      <c r="A54" s="44" t="inlineStr">
        <is>
          <t>L1-15</t>
        </is>
      </c>
      <c r="B54" s="27" t="n">
        <v>586572.23</v>
      </c>
      <c r="C54" s="54" t="n">
        <v>7418751.862</v>
      </c>
      <c r="D54" t="n">
        <v>19</v>
      </c>
      <c r="E54" s="27" t="n">
        <v>2301.735</v>
      </c>
      <c r="F54" s="27" t="n">
        <v>0.912</v>
      </c>
    </row>
    <row r="55" customFormat="1" s="21">
      <c r="A55" s="44" t="inlineStr">
        <is>
          <t>L1-16</t>
        </is>
      </c>
      <c r="B55" s="27" t="n">
        <v>586100.99</v>
      </c>
      <c r="C55" s="54" t="n">
        <v>7418741.725</v>
      </c>
      <c r="D55" t="n">
        <v>19</v>
      </c>
      <c r="E55" s="27" t="n">
        <v>2301.552</v>
      </c>
      <c r="F55" s="27" t="n">
        <v>0.91</v>
      </c>
    </row>
    <row r="56" customFormat="1" s="21">
      <c r="A56" s="44" t="inlineStr">
        <is>
          <t>L11-G1</t>
        </is>
      </c>
      <c r="B56" s="27" t="n">
        <v>582072.08</v>
      </c>
      <c r="C56" s="27" t="n">
        <v>7439198.281</v>
      </c>
      <c r="D56" t="n">
        <v>19</v>
      </c>
      <c r="E56" s="27" t="n">
        <v>2315.557</v>
      </c>
      <c r="F56" s="27" t="n"/>
      <c r="G56" t="inlineStr">
        <is>
          <t>No se dispone de la Distancia entre cota del punto de referencia y la cota del terreno ya que es un punto de agua superficial</t>
        </is>
      </c>
    </row>
    <row r="57" customFormat="1" s="21">
      <c r="A57" s="44" t="inlineStr">
        <is>
          <t>L1-2</t>
        </is>
      </c>
      <c r="B57" s="27" t="n">
        <v>596153.54</v>
      </c>
      <c r="C57" s="54" t="n">
        <v>7420524.988</v>
      </c>
      <c r="D57" t="n">
        <v>19</v>
      </c>
      <c r="E57" s="27" t="n">
        <v>2359.445</v>
      </c>
      <c r="F57" s="27" t="n">
        <v>0.825</v>
      </c>
    </row>
    <row r="58" customFormat="1" s="21">
      <c r="A58" s="44" t="inlineStr">
        <is>
          <t>L12-1</t>
        </is>
      </c>
      <c r="B58" s="27" t="n">
        <v>573891.04</v>
      </c>
      <c r="C58" s="54" t="n">
        <v>7377872.511</v>
      </c>
      <c r="D58" t="n">
        <v>19</v>
      </c>
      <c r="E58" s="27" t="n">
        <v>2302.296</v>
      </c>
      <c r="F58" s="27" t="n">
        <v>0.89</v>
      </c>
    </row>
    <row r="59">
      <c r="A59" s="53" t="inlineStr">
        <is>
          <t>L12-2</t>
        </is>
      </c>
      <c r="B59" s="27" t="n">
        <v>578896.15</v>
      </c>
      <c r="C59" s="54" t="n">
        <v>7375144.819</v>
      </c>
      <c r="D59" t="n">
        <v>19</v>
      </c>
      <c r="E59" s="27" t="n">
        <v>2303.844</v>
      </c>
      <c r="F59" s="27" t="n">
        <v>1.035</v>
      </c>
    </row>
    <row r="60" customFormat="1" s="21">
      <c r="A60" s="44" t="inlineStr">
        <is>
          <t>L12-3</t>
        </is>
      </c>
      <c r="B60" s="27" t="n">
        <v>576268.7</v>
      </c>
      <c r="C60" s="54" t="n">
        <v>7374917.348</v>
      </c>
      <c r="D60" t="n">
        <v>19</v>
      </c>
      <c r="E60" s="27" t="n">
        <v>2302.671</v>
      </c>
      <c r="F60" s="27" t="n">
        <v>0.65</v>
      </c>
    </row>
    <row r="61" customFormat="1" s="21">
      <c r="A61" s="44" t="inlineStr">
        <is>
          <t>L12-4</t>
        </is>
      </c>
      <c r="B61" s="27" t="n">
        <v>578423.0699999999</v>
      </c>
      <c r="C61" s="54" t="n">
        <v>7372652.697</v>
      </c>
      <c r="D61" t="n">
        <v>19</v>
      </c>
      <c r="E61" s="27" t="n">
        <v>2304.722</v>
      </c>
      <c r="F61" s="27" t="n">
        <v>0.581</v>
      </c>
    </row>
    <row r="62" customFormat="1" s="21">
      <c r="A62" s="44" t="inlineStr">
        <is>
          <t>L13-1</t>
        </is>
      </c>
      <c r="B62" s="27" t="n">
        <v>594639.53</v>
      </c>
      <c r="C62" s="54" t="n">
        <v>7411009.384</v>
      </c>
      <c r="D62" t="n">
        <v>19</v>
      </c>
      <c r="E62" s="27" t="n">
        <v>2319.445</v>
      </c>
      <c r="F62" s="27" t="n">
        <v>0.988</v>
      </c>
    </row>
    <row r="63" customFormat="1" s="21">
      <c r="A63" s="44" t="inlineStr">
        <is>
          <t>L13-2</t>
        </is>
      </c>
      <c r="B63" s="27" t="n">
        <v>593833.9</v>
      </c>
      <c r="C63" s="54" t="n">
        <v>7410993.521</v>
      </c>
      <c r="D63" t="n">
        <v>19</v>
      </c>
      <c r="E63" s="27" t="n">
        <v>2309.226</v>
      </c>
      <c r="F63" s="27" t="n">
        <v>0.794</v>
      </c>
    </row>
    <row r="64" customFormat="1" s="21">
      <c r="A64" s="44" t="inlineStr">
        <is>
          <t>L13-3</t>
        </is>
      </c>
      <c r="B64" s="27" t="n">
        <v>593054.2</v>
      </c>
      <c r="C64" s="54" t="n">
        <v>7410998.357</v>
      </c>
      <c r="D64" t="n">
        <v>19</v>
      </c>
      <c r="E64" s="27" t="n">
        <v>2304.814</v>
      </c>
      <c r="F64" s="27" t="n">
        <v>0.93</v>
      </c>
    </row>
    <row r="65" customFormat="1" s="21">
      <c r="A65" s="44" t="inlineStr">
        <is>
          <t>L13-4</t>
        </is>
      </c>
      <c r="B65" s="27" t="n">
        <v>592412.37</v>
      </c>
      <c r="C65" s="27" t="n">
        <v>7410799.97</v>
      </c>
      <c r="D65" t="n">
        <v>19</v>
      </c>
      <c r="E65" s="27" t="n">
        <v>2302.472</v>
      </c>
      <c r="F65" s="27" t="n">
        <v>0.995</v>
      </c>
      <c r="G65" t="inlineStr">
        <is>
          <t>No se dispone de la Distancia entre cota del punto de referencia y la cota del terreno ya que es un punto de agua superficial</t>
        </is>
      </c>
    </row>
    <row r="66" customFormat="1" s="21">
      <c r="A66" s="44" t="inlineStr">
        <is>
          <t>L13-5</t>
        </is>
      </c>
      <c r="B66" s="27" t="n">
        <v>591375.83</v>
      </c>
      <c r="C66" s="54" t="n">
        <v>7411029.596</v>
      </c>
      <c r="D66" t="n">
        <v>19</v>
      </c>
      <c r="E66" s="27" t="n">
        <v>2301.781</v>
      </c>
      <c r="F66" s="27" t="n">
        <v>0.78</v>
      </c>
    </row>
    <row r="67" customFormat="1" s="21">
      <c r="A67" s="44" t="inlineStr">
        <is>
          <t>L13-6</t>
        </is>
      </c>
      <c r="B67" s="27" t="n">
        <v>590625.64</v>
      </c>
      <c r="C67" s="54" t="n">
        <v>7411019.594</v>
      </c>
      <c r="D67" t="n">
        <v>19</v>
      </c>
      <c r="E67" s="27" t="n">
        <v>2301.813</v>
      </c>
      <c r="F67" s="27" t="n">
        <v>0.995</v>
      </c>
    </row>
    <row r="68" customFormat="1" s="21">
      <c r="A68" s="44" t="inlineStr">
        <is>
          <t>L13-7</t>
        </is>
      </c>
      <c r="B68" s="27" t="n">
        <v>589876.4399999999</v>
      </c>
      <c r="C68" s="54" t="n">
        <v>7411028.928</v>
      </c>
      <c r="D68" t="n">
        <v>19</v>
      </c>
      <c r="E68" s="27" t="n">
        <v>2301.561</v>
      </c>
      <c r="F68" s="27" t="n">
        <v>1.02</v>
      </c>
    </row>
    <row r="69">
      <c r="A69" s="53" t="inlineStr">
        <is>
          <t>L14-1</t>
        </is>
      </c>
      <c r="B69" s="27" t="n">
        <v>595569.21</v>
      </c>
      <c r="C69" s="54" t="n">
        <v>7407109.563</v>
      </c>
      <c r="D69" t="n">
        <v>19</v>
      </c>
      <c r="E69" s="27" t="n">
        <v>2316.875</v>
      </c>
      <c r="F69" s="27" t="n">
        <v>0.9320000000000001</v>
      </c>
    </row>
    <row r="70" customFormat="1" s="21">
      <c r="A70" s="44" t="inlineStr">
        <is>
          <t>L14-2</t>
        </is>
      </c>
      <c r="B70" s="27" t="n">
        <v>594810.17</v>
      </c>
      <c r="C70" s="54" t="n">
        <v>7407113.026</v>
      </c>
      <c r="D70" t="n">
        <v>19</v>
      </c>
      <c r="E70" s="27" t="n">
        <v>2308.514</v>
      </c>
      <c r="F70" s="27" t="n">
        <v>0.96</v>
      </c>
    </row>
    <row r="71" customFormat="1" s="21">
      <c r="A71" s="44" t="inlineStr">
        <is>
          <t>L14-3</t>
        </is>
      </c>
      <c r="B71" s="27" t="n">
        <v>593698.9399999999</v>
      </c>
      <c r="C71" s="54" t="n">
        <v>7407115.766</v>
      </c>
      <c r="D71" t="n">
        <v>19</v>
      </c>
      <c r="E71" s="27" t="n">
        <v>2302.865</v>
      </c>
      <c r="F71" s="27" t="n">
        <v>0.825</v>
      </c>
    </row>
    <row r="72" customFormat="1" s="21">
      <c r="A72" s="44" t="inlineStr">
        <is>
          <t>L14-4</t>
        </is>
      </c>
      <c r="B72" s="27" t="n">
        <v>592926.14</v>
      </c>
      <c r="C72" t="n">
        <v>7407155.284</v>
      </c>
      <c r="D72" t="n">
        <v>19</v>
      </c>
      <c r="E72" s="27" t="n">
        <v>2302.025</v>
      </c>
      <c r="F72" s="27" t="n">
        <v>1.145</v>
      </c>
      <c r="G72" t="inlineStr">
        <is>
          <t>No se dispone de la Distancia entre cota del punto de referencia y la cota del terreno ya que es un punto de agua superficial</t>
        </is>
      </c>
    </row>
    <row r="73" customFormat="1" s="21">
      <c r="A73" s="44" t="inlineStr">
        <is>
          <t>L14-5</t>
        </is>
      </c>
      <c r="B73" s="27" t="n">
        <v>592186.92</v>
      </c>
      <c r="C73" s="54" t="n">
        <v>7407286.222</v>
      </c>
      <c r="D73" t="n">
        <v>19</v>
      </c>
      <c r="E73" s="27" t="n">
        <v>2302.011</v>
      </c>
      <c r="F73" s="27" t="n">
        <v>1.186</v>
      </c>
    </row>
    <row r="74" customFormat="1" s="21">
      <c r="A74" s="44" t="inlineStr">
        <is>
          <t>L14-6</t>
        </is>
      </c>
      <c r="B74" s="27" t="n">
        <v>591425.98</v>
      </c>
      <c r="C74" s="54" t="n">
        <v>7407328.434</v>
      </c>
      <c r="D74" t="n">
        <v>19</v>
      </c>
      <c r="E74" s="27" t="n">
        <v>2301.816</v>
      </c>
      <c r="F74" s="27" t="n">
        <v>1.148</v>
      </c>
    </row>
    <row r="75" customFormat="1" s="21">
      <c r="A75" s="44" t="inlineStr">
        <is>
          <t>L14-7</t>
        </is>
      </c>
      <c r="B75" s="27" t="n">
        <v>590655.99</v>
      </c>
      <c r="C75" s="54" t="n">
        <v>7407519.576</v>
      </c>
      <c r="D75" t="n">
        <v>19</v>
      </c>
      <c r="E75" s="27" t="n">
        <v>2302.283</v>
      </c>
      <c r="F75" s="27" t="n">
        <v>1.681</v>
      </c>
    </row>
    <row r="76" customFormat="1" s="21">
      <c r="A76" s="44" t="inlineStr">
        <is>
          <t>L1-6</t>
        </is>
      </c>
      <c r="B76" s="27" t="n">
        <v>589607.28</v>
      </c>
      <c r="C76" s="54" t="n">
        <v>7416216.464</v>
      </c>
      <c r="D76" t="n">
        <v>19</v>
      </c>
      <c r="E76" s="27" t="n">
        <v>2301.384</v>
      </c>
      <c r="F76" s="27" t="n">
        <v>0.899</v>
      </c>
    </row>
    <row r="77">
      <c r="A77" s="53" t="inlineStr">
        <is>
          <t>L1-7</t>
        </is>
      </c>
      <c r="B77" s="27" t="n">
        <v>587729.78</v>
      </c>
      <c r="C77" s="54" t="n">
        <v>7416377.657</v>
      </c>
      <c r="D77" t="n">
        <v>19</v>
      </c>
      <c r="E77" s="27" t="n">
        <v>2301.458</v>
      </c>
      <c r="F77" s="27" t="n">
        <v>0.834</v>
      </c>
    </row>
    <row r="78" customFormat="1" s="21">
      <c r="A78" s="44" t="inlineStr">
        <is>
          <t>L1-8</t>
        </is>
      </c>
      <c r="B78" s="27" t="n">
        <v>584706.27</v>
      </c>
      <c r="C78" s="54" t="n">
        <v>7416079.589</v>
      </c>
      <c r="D78" t="n">
        <v>19</v>
      </c>
      <c r="E78" s="27" t="n">
        <v>2301.307</v>
      </c>
      <c r="F78" s="27" t="n">
        <v>0.917</v>
      </c>
    </row>
    <row r="79" customFormat="1" s="21">
      <c r="A79" s="44" t="inlineStr">
        <is>
          <t>L1-9</t>
        </is>
      </c>
      <c r="B79" s="27" t="n">
        <v>587632.21</v>
      </c>
      <c r="C79" s="54" t="n">
        <v>7417742.325</v>
      </c>
      <c r="D79" t="n">
        <v>19</v>
      </c>
      <c r="E79" s="27" t="n">
        <v>2301.037</v>
      </c>
      <c r="F79" s="27" t="n">
        <v>0.71</v>
      </c>
    </row>
    <row r="80" customFormat="1" s="21">
      <c r="A80" s="44" t="inlineStr">
        <is>
          <t>L1-G4 POZO</t>
        </is>
      </c>
      <c r="B80" s="27" t="n">
        <v>585210.67</v>
      </c>
      <c r="C80" s="27" t="n">
        <v>7414816.621</v>
      </c>
      <c r="D80" t="n">
        <v>19</v>
      </c>
      <c r="E80" s="27" t="n">
        <v>2300.141</v>
      </c>
      <c r="F80" s="27" t="n"/>
      <c r="G80" t="inlineStr">
        <is>
          <t>No se dispone de la Distancia entre cota del punto de referencia y la cota del terreno ya que es un punto de agua superficial</t>
        </is>
      </c>
    </row>
    <row r="81" customFormat="1" s="21">
      <c r="A81" s="44" t="inlineStr">
        <is>
          <t>L2-10</t>
        </is>
      </c>
      <c r="B81" s="27" t="n">
        <v>587393.9300000001</v>
      </c>
      <c r="C81" s="54" t="n">
        <v>7415103.769</v>
      </c>
      <c r="D81" t="n">
        <v>19</v>
      </c>
      <c r="E81" s="27" t="n">
        <v>2300.721</v>
      </c>
      <c r="F81" s="27" t="n">
        <v>0.67</v>
      </c>
    </row>
    <row r="82" customFormat="1" s="21">
      <c r="A82" s="44" t="inlineStr">
        <is>
          <t>L2-11</t>
        </is>
      </c>
      <c r="B82" s="27" t="n">
        <v>586094.5600000001</v>
      </c>
      <c r="C82" s="54" t="n">
        <v>7412578.239</v>
      </c>
      <c r="D82" t="n">
        <v>19</v>
      </c>
      <c r="E82" s="27" t="n">
        <v>2301.452</v>
      </c>
      <c r="F82" s="27" t="n">
        <v>0.959</v>
      </c>
    </row>
    <row r="83" customFormat="1" s="21">
      <c r="A83" s="44" t="inlineStr">
        <is>
          <t>L2-12</t>
        </is>
      </c>
      <c r="B83" s="27" t="n">
        <v>584748.21</v>
      </c>
      <c r="C83" s="54" t="n">
        <v>7411424.437</v>
      </c>
      <c r="D83" t="n">
        <v>19</v>
      </c>
      <c r="E83" s="27" t="n">
        <v>2301.04</v>
      </c>
      <c r="F83" s="27" t="n">
        <v>0.885</v>
      </c>
    </row>
    <row r="84" customFormat="1" s="21">
      <c r="A84" s="44" t="inlineStr">
        <is>
          <t>L2-13</t>
        </is>
      </c>
      <c r="B84" s="27" t="n">
        <v>584841.1</v>
      </c>
      <c r="C84" s="54" t="n">
        <v>7412988.932</v>
      </c>
      <c r="D84" t="n">
        <v>19</v>
      </c>
      <c r="E84" s="27" t="n">
        <v>2300.931</v>
      </c>
      <c r="F84" s="27" t="n">
        <v>0.927</v>
      </c>
    </row>
    <row r="85" customFormat="1" s="21">
      <c r="A85" s="44" t="inlineStr">
        <is>
          <t>L2-14</t>
        </is>
      </c>
      <c r="B85" s="27" t="n">
        <v>581183.37</v>
      </c>
      <c r="C85" s="54" t="n">
        <v>7410995.844</v>
      </c>
      <c r="D85" t="n">
        <v>19</v>
      </c>
      <c r="E85" s="27" t="n">
        <v>2301.342</v>
      </c>
      <c r="F85" s="27" t="n">
        <v>0.782</v>
      </c>
    </row>
    <row r="86">
      <c r="A86" s="53" t="inlineStr">
        <is>
          <t>L2-15</t>
        </is>
      </c>
      <c r="B86" s="27" t="n">
        <v>587447.08</v>
      </c>
      <c r="C86" s="54" t="n">
        <v>7414216.521</v>
      </c>
      <c r="D86" t="n">
        <v>19</v>
      </c>
      <c r="E86" s="27" t="n">
        <v>2301.408</v>
      </c>
      <c r="F86" s="27" t="n">
        <v>0.881</v>
      </c>
    </row>
    <row r="87">
      <c r="A87" s="53" t="inlineStr">
        <is>
          <t>L2-16</t>
        </is>
      </c>
      <c r="B87" s="27" t="n">
        <v>586220.87</v>
      </c>
      <c r="C87" s="54" t="n">
        <v>7415088.337</v>
      </c>
      <c r="D87" t="n">
        <v>19</v>
      </c>
      <c r="E87" s="27" t="n">
        <v>2301.232</v>
      </c>
      <c r="F87" s="27" t="n">
        <v>0.984</v>
      </c>
    </row>
    <row r="88" customFormat="1" s="21">
      <c r="A88" s="44" t="inlineStr">
        <is>
          <t>L2-17</t>
        </is>
      </c>
      <c r="B88" s="27" t="n">
        <v>584891.72</v>
      </c>
      <c r="C88" s="54" t="n">
        <v>7414013.153</v>
      </c>
      <c r="D88" t="n">
        <v>19</v>
      </c>
      <c r="E88" s="27" t="n">
        <v>2300.633</v>
      </c>
      <c r="F88" s="27" t="n">
        <v>0.985</v>
      </c>
    </row>
    <row r="89" customFormat="1" s="21">
      <c r="A89" s="44" t="inlineStr">
        <is>
          <t>L2-18</t>
        </is>
      </c>
      <c r="B89" s="27" t="n">
        <v>583665.36</v>
      </c>
      <c r="C89" s="54" t="n">
        <v>7416049.211</v>
      </c>
      <c r="D89" t="n">
        <v>19</v>
      </c>
      <c r="E89" s="27" t="n">
        <v>2301.101</v>
      </c>
      <c r="F89" s="27" t="n">
        <v>0.555</v>
      </c>
    </row>
    <row r="90" customFormat="1" s="21">
      <c r="A90" s="44" t="inlineStr">
        <is>
          <t>L2-19</t>
        </is>
      </c>
      <c r="B90" s="27" t="n">
        <v>583117.58</v>
      </c>
      <c r="C90" s="54" t="n">
        <v>7416047.043</v>
      </c>
      <c r="D90" t="n">
        <v>19</v>
      </c>
      <c r="E90" s="27" t="n">
        <v>2301.184</v>
      </c>
      <c r="F90" s="27" t="n">
        <v>0.979</v>
      </c>
    </row>
    <row r="91" customFormat="1" s="21">
      <c r="A91" s="44" t="inlineStr">
        <is>
          <t>L2-2</t>
        </is>
      </c>
      <c r="B91" s="27" t="n">
        <v>599286.65</v>
      </c>
      <c r="C91" s="54" t="n">
        <v>7416112.697</v>
      </c>
      <c r="D91" t="n">
        <v>19</v>
      </c>
      <c r="E91" s="27" t="n">
        <v>2418.497</v>
      </c>
      <c r="F91" s="27" t="n">
        <v>0.37</v>
      </c>
    </row>
    <row r="92" customFormat="1" s="21">
      <c r="A92" s="44" t="inlineStr">
        <is>
          <t>L2-20</t>
        </is>
      </c>
      <c r="B92" s="27" t="n">
        <v>580892.4300000001</v>
      </c>
      <c r="C92" s="54" t="n">
        <v>7414991.083</v>
      </c>
      <c r="D92" t="n">
        <v>19</v>
      </c>
      <c r="E92" s="27" t="n">
        <v>2301.263</v>
      </c>
      <c r="F92" s="27" t="n">
        <v>0.964</v>
      </c>
    </row>
    <row r="93" customFormat="1" s="21">
      <c r="A93" s="44" t="inlineStr">
        <is>
          <t>L2-21</t>
        </is>
      </c>
      <c r="B93" s="27" t="n">
        <v>587351.84</v>
      </c>
      <c r="C93" s="54" t="n">
        <v>7414623.106</v>
      </c>
      <c r="D93" t="n">
        <v>19</v>
      </c>
      <c r="E93" s="27" t="n">
        <v>2301.218</v>
      </c>
      <c r="F93" s="27" t="n">
        <v>1.375</v>
      </c>
    </row>
    <row r="94" customFormat="1" s="21">
      <c r="A94" s="44" t="inlineStr">
        <is>
          <t>L2-22</t>
        </is>
      </c>
      <c r="B94" s="27" t="n">
        <v>584095.0600000001</v>
      </c>
      <c r="C94" s="54" t="n">
        <v>7416018.439</v>
      </c>
      <c r="D94" t="n">
        <v>19</v>
      </c>
      <c r="E94" s="27" t="n">
        <v>2301.255</v>
      </c>
      <c r="F94" s="27" t="n">
        <v>0.998</v>
      </c>
    </row>
    <row r="95" customFormat="1" s="21">
      <c r="A95" s="44" t="inlineStr">
        <is>
          <t>L2-23</t>
        </is>
      </c>
      <c r="B95" s="27" t="n">
        <v>586243.78</v>
      </c>
      <c r="C95" s="54" t="n">
        <v>7415762.074</v>
      </c>
      <c r="D95" t="n">
        <v>19</v>
      </c>
      <c r="E95" s="27" t="n">
        <v>2301.159</v>
      </c>
      <c r="F95" s="27" t="n">
        <v>1.137</v>
      </c>
    </row>
    <row r="96" customFormat="1" s="21">
      <c r="A96" s="44" t="inlineStr">
        <is>
          <t>L2-24</t>
        </is>
      </c>
      <c r="B96" s="27" t="n">
        <v>585261.4</v>
      </c>
      <c r="C96" s="54" t="n">
        <v>7415372.734</v>
      </c>
      <c r="D96" t="n">
        <v>19</v>
      </c>
      <c r="E96" s="27" t="n">
        <v>2300.618</v>
      </c>
      <c r="F96" s="27" t="n">
        <v>0.483</v>
      </c>
    </row>
    <row r="97" customFormat="1" s="21">
      <c r="A97" s="44" t="inlineStr">
        <is>
          <t>L2-3</t>
        </is>
      </c>
      <c r="B97" s="27" t="n">
        <v>596808.8199999999</v>
      </c>
      <c r="C97" s="54" t="n">
        <v>7415774.084</v>
      </c>
      <c r="D97" t="n">
        <v>19</v>
      </c>
      <c r="E97" s="27" t="n">
        <v>2366.941</v>
      </c>
      <c r="F97" s="27" t="n">
        <v>0.165</v>
      </c>
    </row>
    <row r="98" customFormat="1" s="21">
      <c r="A98" s="44" t="inlineStr">
        <is>
          <t>L2-5</t>
        </is>
      </c>
      <c r="B98" s="27" t="n">
        <v>588272.0600000001</v>
      </c>
      <c r="C98" s="54" t="n">
        <v>7414004.436</v>
      </c>
      <c r="D98" t="n">
        <v>19</v>
      </c>
      <c r="E98" s="27" t="n">
        <v>2300.529</v>
      </c>
      <c r="F98" s="27" t="n">
        <v>0.539</v>
      </c>
    </row>
    <row r="99" customFormat="1" s="21">
      <c r="A99" s="44" t="inlineStr">
        <is>
          <t>L2-8</t>
        </is>
      </c>
      <c r="B99" s="27" t="n">
        <v>590828.17</v>
      </c>
      <c r="C99" s="54" t="n">
        <v>7416184.713</v>
      </c>
      <c r="D99" t="n">
        <v>19</v>
      </c>
      <c r="E99" s="27" t="n">
        <v>2303.138</v>
      </c>
      <c r="F99" s="27" t="n">
        <v>0.585</v>
      </c>
    </row>
    <row r="100" customFormat="1" s="21">
      <c r="A100" s="44" t="inlineStr">
        <is>
          <t>L2-9</t>
        </is>
      </c>
      <c r="B100" s="27" t="n">
        <v>586444.89</v>
      </c>
      <c r="C100" s="54" t="n">
        <v>7414388.913</v>
      </c>
      <c r="D100" t="n">
        <v>19</v>
      </c>
      <c r="E100" s="27" t="n">
        <v>2301.344</v>
      </c>
      <c r="F100" s="27" t="n">
        <v>0.96</v>
      </c>
    </row>
    <row r="101" customFormat="1" s="21">
      <c r="A101" s="44" t="inlineStr">
        <is>
          <t>L3-10</t>
        </is>
      </c>
      <c r="B101" s="27" t="n">
        <v>591215.47</v>
      </c>
      <c r="C101" s="54" t="n">
        <v>7409577.912</v>
      </c>
      <c r="D101" t="n">
        <v>19</v>
      </c>
      <c r="E101" s="27" t="n">
        <v>2301.612</v>
      </c>
      <c r="F101" s="27" t="n">
        <v>0.923</v>
      </c>
    </row>
    <row r="102" customFormat="1" s="21">
      <c r="A102" s="44" t="inlineStr">
        <is>
          <t>L3-12</t>
        </is>
      </c>
      <c r="B102" s="27" t="n">
        <v>590857.3199999999</v>
      </c>
      <c r="C102" s="54" t="n">
        <v>7409581.413</v>
      </c>
      <c r="D102" t="n">
        <v>19</v>
      </c>
      <c r="E102" s="27" t="n">
        <v>2301.858</v>
      </c>
      <c r="F102" s="27" t="n">
        <v>1.17</v>
      </c>
    </row>
    <row r="103" customFormat="1" s="21">
      <c r="A103" s="44" t="inlineStr">
        <is>
          <t>L3-13</t>
        </is>
      </c>
      <c r="B103" s="27" t="n">
        <v>590538.58</v>
      </c>
      <c r="C103" s="54" t="n">
        <v>7409571.532</v>
      </c>
      <c r="D103" t="n">
        <v>19</v>
      </c>
      <c r="E103" s="27" t="n">
        <v>2301.58</v>
      </c>
      <c r="F103" s="27" t="n">
        <v>0.9</v>
      </c>
    </row>
    <row r="104" customFormat="1" s="21">
      <c r="A104" s="44" t="inlineStr">
        <is>
          <t>L3-14</t>
        </is>
      </c>
      <c r="B104" s="27" t="n">
        <v>589772.73</v>
      </c>
      <c r="C104" s="54" t="n">
        <v>7409571.026</v>
      </c>
      <c r="D104" t="n">
        <v>19</v>
      </c>
      <c r="E104" s="27" t="n">
        <v>2301.495</v>
      </c>
      <c r="F104" s="27" t="n">
        <v>1.16</v>
      </c>
    </row>
    <row r="105" customFormat="1" s="21">
      <c r="A105" s="44" t="inlineStr">
        <is>
          <t>L3-16</t>
        </is>
      </c>
      <c r="B105" s="27" t="n">
        <v>597731.3100000001</v>
      </c>
      <c r="C105" s="54" t="n">
        <v>7409802.827</v>
      </c>
      <c r="D105" t="n">
        <v>19</v>
      </c>
      <c r="E105" s="27" t="n">
        <v>2371.999</v>
      </c>
      <c r="F105" s="27" t="n">
        <v>1.085</v>
      </c>
    </row>
    <row r="106" customFormat="1" s="21">
      <c r="A106" s="44" t="inlineStr">
        <is>
          <t>L3-2</t>
        </is>
      </c>
      <c r="B106" s="27" t="n">
        <v>598844.96</v>
      </c>
      <c r="C106" s="54" t="n">
        <v>7409615.43</v>
      </c>
      <c r="D106" t="n">
        <v>19</v>
      </c>
      <c r="E106" s="27" t="n">
        <v>2395.219</v>
      </c>
      <c r="F106" s="27" t="n">
        <v>0</v>
      </c>
    </row>
    <row r="107" customFormat="1" s="21">
      <c r="A107" s="44" t="inlineStr">
        <is>
          <t>L3-6</t>
        </is>
      </c>
      <c r="B107" s="27" t="n">
        <v>593121.38</v>
      </c>
      <c r="C107" s="54" t="n">
        <v>7409554.854</v>
      </c>
      <c r="D107" t="n">
        <v>19</v>
      </c>
      <c r="E107" s="27" t="n">
        <v>2303.532</v>
      </c>
      <c r="F107" s="27" t="n">
        <v>0.845</v>
      </c>
    </row>
    <row r="108" customFormat="1" s="21">
      <c r="A108" s="44" t="inlineStr">
        <is>
          <t>L3-7</t>
        </is>
      </c>
      <c r="B108" s="27" t="n">
        <v>592414.49</v>
      </c>
      <c r="C108" s="27" t="n">
        <v>7409604.104</v>
      </c>
      <c r="D108" t="n">
        <v>19</v>
      </c>
      <c r="E108" s="27" t="n">
        <v>2302.251</v>
      </c>
      <c r="F108" s="27" t="n">
        <v>0.98</v>
      </c>
      <c r="G108" t="inlineStr">
        <is>
          <t>No se dispone de la Distancia entre cota del punto de referencia y la cota del terreno ya que es un punto de agua superficial</t>
        </is>
      </c>
    </row>
    <row r="109" customFormat="1" s="21">
      <c r="A109" s="44" t="inlineStr">
        <is>
          <t>L3-8</t>
        </is>
      </c>
      <c r="B109" s="27" t="n">
        <v>591523.73</v>
      </c>
      <c r="C109" s="54" t="n">
        <v>7409579.481</v>
      </c>
      <c r="D109" t="n">
        <v>19</v>
      </c>
      <c r="E109" s="27" t="n">
        <v>2302.089</v>
      </c>
      <c r="F109" s="27" t="n">
        <v>0.866</v>
      </c>
    </row>
    <row r="110" customFormat="1" s="21">
      <c r="A110" s="44" t="inlineStr">
        <is>
          <t>L4-11</t>
        </is>
      </c>
      <c r="B110" s="27" t="n">
        <v>590533.41</v>
      </c>
      <c r="C110" s="54" t="n">
        <v>7406056.458</v>
      </c>
      <c r="D110" t="n">
        <v>19</v>
      </c>
      <c r="E110" s="27" t="n">
        <v>2301.333</v>
      </c>
      <c r="F110" s="27" t="n">
        <v>0.924</v>
      </c>
    </row>
    <row r="111" customFormat="1" s="21">
      <c r="A111" s="44" t="inlineStr">
        <is>
          <t>L4-13</t>
        </is>
      </c>
      <c r="B111" s="27" t="n">
        <v>590201.7</v>
      </c>
      <c r="C111" s="54" t="n">
        <v>7406057.987</v>
      </c>
      <c r="D111" t="n">
        <v>19</v>
      </c>
      <c r="E111" s="27" t="n">
        <v>2300.918</v>
      </c>
      <c r="F111" s="27" t="n">
        <v>0.788</v>
      </c>
    </row>
    <row r="112" customFormat="1" s="21">
      <c r="A112" s="44" t="inlineStr">
        <is>
          <t>L4-14</t>
        </is>
      </c>
      <c r="B112" s="27" t="n">
        <v>590068.6</v>
      </c>
      <c r="C112" s="54" t="n">
        <v>7406059.643</v>
      </c>
      <c r="D112" t="n">
        <v>19</v>
      </c>
      <c r="E112" s="27" t="n">
        <v>2301.228</v>
      </c>
      <c r="F112" s="27" t="n">
        <v>0.979</v>
      </c>
    </row>
    <row r="113" customFormat="1" s="21">
      <c r="A113" s="44" t="inlineStr">
        <is>
          <t>L4-15</t>
        </is>
      </c>
      <c r="B113" s="27" t="n">
        <v>589870.9399999999</v>
      </c>
      <c r="C113" s="54" t="n">
        <v>7406063.312</v>
      </c>
      <c r="D113" t="n">
        <v>19</v>
      </c>
      <c r="E113" s="27" t="n">
        <v>2301.015</v>
      </c>
      <c r="F113" s="27" t="n">
        <v>0.945</v>
      </c>
    </row>
    <row r="114" customFormat="1" s="21">
      <c r="A114" s="44" t="inlineStr">
        <is>
          <t>L4-16</t>
        </is>
      </c>
      <c r="B114" s="27" t="n">
        <v>588869.96</v>
      </c>
      <c r="C114" s="54" t="n">
        <v>7406099.712</v>
      </c>
      <c r="D114" t="n">
        <v>19</v>
      </c>
      <c r="E114" s="27" t="n">
        <v>2301.355</v>
      </c>
      <c r="F114" s="27" t="n">
        <v>0.889</v>
      </c>
    </row>
    <row r="115" customFormat="1" s="21">
      <c r="A115" s="44" t="inlineStr">
        <is>
          <t>L4-4</t>
        </is>
      </c>
      <c r="B115" s="27" t="n">
        <v>594797.86</v>
      </c>
      <c r="C115" s="54" t="n">
        <v>7405733.368</v>
      </c>
      <c r="D115" t="n">
        <v>19</v>
      </c>
      <c r="E115" s="27" t="n">
        <v>2306.37</v>
      </c>
      <c r="F115" s="27" t="n">
        <v>1.433</v>
      </c>
    </row>
    <row r="116" customFormat="1" s="21">
      <c r="A116" s="44" t="inlineStr">
        <is>
          <t>L4-5</t>
        </is>
      </c>
      <c r="B116" s="27" t="n">
        <v>589607.6899999999</v>
      </c>
      <c r="C116" s="54" t="n">
        <v>7406037.022</v>
      </c>
      <c r="D116" t="n">
        <v>19</v>
      </c>
      <c r="E116" s="27" t="n">
        <v>2301.229</v>
      </c>
      <c r="F116" s="27" t="n">
        <v>0.98</v>
      </c>
    </row>
    <row r="117" customFormat="1" s="21">
      <c r="A117" s="44" t="inlineStr">
        <is>
          <t>L4-6</t>
        </is>
      </c>
      <c r="B117" s="27" t="n">
        <v>585967.23</v>
      </c>
      <c r="C117" s="54" t="n">
        <v>7405467.671</v>
      </c>
      <c r="D117" t="n">
        <v>19</v>
      </c>
      <c r="E117" s="27" t="n">
        <v>2300.684</v>
      </c>
      <c r="F117" s="27" t="n">
        <v>0.237</v>
      </c>
    </row>
    <row r="118" customFormat="1" s="21">
      <c r="A118" s="44" t="inlineStr">
        <is>
          <t>L4-9</t>
        </is>
      </c>
      <c r="B118" s="27" t="n">
        <v>592623.5</v>
      </c>
      <c r="C118" s="54" t="n">
        <v>7406144.432</v>
      </c>
      <c r="D118" t="n">
        <v>19</v>
      </c>
      <c r="E118" s="27" t="n">
        <v>2302.175</v>
      </c>
      <c r="F118" s="27" t="n">
        <v>0.963</v>
      </c>
    </row>
    <row r="119" customFormat="1" s="21">
      <c r="A119" s="44" t="inlineStr">
        <is>
          <t>L5-1</t>
        </is>
      </c>
      <c r="B119" s="27" t="n">
        <v>600351.66</v>
      </c>
      <c r="C119" s="54" t="n">
        <v>7403308.441</v>
      </c>
      <c r="D119" t="n">
        <v>19</v>
      </c>
      <c r="E119" s="27" t="n">
        <v>2426.055</v>
      </c>
      <c r="F119" s="27" t="n">
        <v>0.28</v>
      </c>
    </row>
    <row r="120" customFormat="1" s="21">
      <c r="A120" s="44" t="inlineStr">
        <is>
          <t>L5-11</t>
        </is>
      </c>
      <c r="B120" s="27" t="n">
        <v>591830.74</v>
      </c>
      <c r="C120" s="54" t="n">
        <v>7403629.661</v>
      </c>
      <c r="D120" t="n">
        <v>19</v>
      </c>
      <c r="E120" s="27" t="n">
        <v>2301.643</v>
      </c>
      <c r="F120" s="27" t="n">
        <v>0.88</v>
      </c>
    </row>
    <row r="121" customFormat="1" s="21">
      <c r="A121" s="44" t="inlineStr">
        <is>
          <t>L5-12</t>
        </is>
      </c>
      <c r="B121" s="27" t="n">
        <v>591686.42</v>
      </c>
      <c r="C121" s="54" t="n">
        <v>7403639.727</v>
      </c>
      <c r="D121" t="n">
        <v>19</v>
      </c>
      <c r="E121" s="27" t="n">
        <v>2301.628</v>
      </c>
      <c r="F121" s="27" t="n">
        <v>0.955</v>
      </c>
    </row>
    <row r="122" customFormat="1" s="21">
      <c r="A122" s="44" t="inlineStr">
        <is>
          <t>L5-13</t>
        </is>
      </c>
      <c r="B122" s="27" t="n">
        <v>591481.59</v>
      </c>
      <c r="C122" s="54" t="n">
        <v>7403659.846</v>
      </c>
      <c r="D122" t="n">
        <v>19</v>
      </c>
      <c r="E122" s="27" t="n">
        <v>2301.661</v>
      </c>
      <c r="F122" s="27" t="n">
        <v>0.924</v>
      </c>
    </row>
    <row r="123" customFormat="1" s="21">
      <c r="A123" s="44" t="inlineStr">
        <is>
          <t>L5-14</t>
        </is>
      </c>
      <c r="B123" s="27" t="n">
        <v>591163.34</v>
      </c>
      <c r="C123" s="54" t="n">
        <v>7403675.639</v>
      </c>
      <c r="D123" t="n">
        <v>19</v>
      </c>
      <c r="E123" s="27" t="n">
        <v>2301.442</v>
      </c>
      <c r="F123" s="27" t="n">
        <v>0.925</v>
      </c>
    </row>
    <row r="124" customFormat="1" s="21">
      <c r="A124" s="44" t="inlineStr">
        <is>
          <t>L5-15</t>
        </is>
      </c>
      <c r="B124" s="27" t="n">
        <v>590791.1800000001</v>
      </c>
      <c r="C124" s="54" t="n">
        <v>7403723.309</v>
      </c>
      <c r="D124" t="n">
        <v>19</v>
      </c>
      <c r="E124" s="27" t="n">
        <v>2301.064</v>
      </c>
      <c r="F124" s="27" t="n">
        <v>0.922</v>
      </c>
    </row>
    <row r="125">
      <c r="A125" s="53" t="inlineStr">
        <is>
          <t>L5-2</t>
        </is>
      </c>
      <c r="B125" s="27" t="n">
        <v>597045.65</v>
      </c>
      <c r="C125" s="54" t="n">
        <v>7403455.326</v>
      </c>
      <c r="D125" t="n">
        <v>19</v>
      </c>
      <c r="E125" s="27" t="n">
        <v>2334.165</v>
      </c>
      <c r="F125" s="27" t="n">
        <v>0.3</v>
      </c>
    </row>
    <row r="126" customFormat="1" s="21">
      <c r="A126" s="44" t="inlineStr">
        <is>
          <t>L5-3</t>
        </is>
      </c>
      <c r="B126" s="27" t="n">
        <v>593971.42</v>
      </c>
      <c r="C126" s="54" t="n">
        <v>7403543.673</v>
      </c>
      <c r="D126" t="n">
        <v>19</v>
      </c>
      <c r="E126" s="27" t="n">
        <v>2302.716</v>
      </c>
      <c r="F126" s="27" t="n">
        <v>0.34</v>
      </c>
    </row>
    <row r="127" customFormat="1" s="21">
      <c r="A127" s="44" t="inlineStr">
        <is>
          <t>L5-4</t>
        </is>
      </c>
      <c r="B127" s="27" t="n">
        <v>589565.67</v>
      </c>
      <c r="C127" s="54" t="n">
        <v>7403702.594</v>
      </c>
      <c r="D127" t="n">
        <v>19</v>
      </c>
      <c r="E127" s="27" t="n">
        <v>2300.658</v>
      </c>
      <c r="F127" s="27" t="n">
        <v>0.496</v>
      </c>
    </row>
    <row r="128">
      <c r="A128" s="53" t="inlineStr">
        <is>
          <t>L5-6</t>
        </is>
      </c>
      <c r="B128" s="27" t="n">
        <v>595818.48</v>
      </c>
      <c r="C128" s="54" t="n">
        <v>7404843.405</v>
      </c>
      <c r="D128" t="n">
        <v>19</v>
      </c>
      <c r="E128" s="27" t="n">
        <v>2312.472</v>
      </c>
      <c r="F128" s="27" t="n">
        <v>1.02</v>
      </c>
    </row>
    <row r="129" customFormat="1" s="21">
      <c r="A129" s="44" t="inlineStr">
        <is>
          <t>L5-7</t>
        </is>
      </c>
      <c r="B129" s="27" t="n">
        <v>595448.97</v>
      </c>
      <c r="C129" s="54" t="n">
        <v>7403481.353</v>
      </c>
      <c r="D129" t="n">
        <v>19</v>
      </c>
      <c r="E129" s="27" t="n">
        <v>2309.688</v>
      </c>
      <c r="F129" s="27" t="n">
        <v>0.841</v>
      </c>
    </row>
    <row r="130" customFormat="1" s="21">
      <c r="A130" s="44" t="inlineStr">
        <is>
          <t>L5-9</t>
        </is>
      </c>
      <c r="B130" s="27" t="n">
        <v>592139</v>
      </c>
      <c r="C130" s="54" t="n">
        <v>7403630.725</v>
      </c>
      <c r="D130" t="n">
        <v>19</v>
      </c>
      <c r="E130" s="27" t="n">
        <v>2302.081</v>
      </c>
      <c r="F130" s="27" t="n">
        <v>0.83</v>
      </c>
    </row>
    <row r="131" customFormat="1" s="21">
      <c r="A131" s="44" t="inlineStr">
        <is>
          <t>L5-G3 POZO</t>
        </is>
      </c>
      <c r="B131" s="27" t="n">
        <v>593160.17</v>
      </c>
      <c r="C131" s="27" t="n">
        <v>7403837.529</v>
      </c>
      <c r="D131" t="n">
        <v>19</v>
      </c>
      <c r="E131" s="27" t="n">
        <v>2301.313</v>
      </c>
      <c r="F131" s="27" t="n"/>
      <c r="G131" t="inlineStr">
        <is>
          <t>No se dispone de la Distancia entre cota del punto de referencia y la cota del terreno ya que es un punto de agua superficial.</t>
        </is>
      </c>
    </row>
    <row r="132" customFormat="1" s="21">
      <c r="A132" s="44" t="inlineStr">
        <is>
          <t>L5-G3 REGLILLA</t>
        </is>
      </c>
      <c r="B132" s="27" t="n">
        <v>593160.26</v>
      </c>
      <c r="C132" s="27" t="n">
        <v>7403843.512</v>
      </c>
      <c r="D132" t="n">
        <v>19</v>
      </c>
      <c r="E132" s="27" t="n">
        <v>2301.135</v>
      </c>
      <c r="F132" s="27" t="n"/>
      <c r="G132" t="inlineStr">
        <is>
          <t>No se dispone de la Distancia entre cota del punto de referencia y la cota del terreno ya que es un punto de agua superficial.</t>
        </is>
      </c>
    </row>
    <row r="133" customFormat="1" s="21">
      <c r="A133" s="44" t="inlineStr">
        <is>
          <t>L7-1</t>
        </is>
      </c>
      <c r="B133" s="27" t="n">
        <v>599732.77</v>
      </c>
      <c r="C133" s="54" t="n">
        <v>7426657.16</v>
      </c>
      <c r="D133" t="n">
        <v>19</v>
      </c>
      <c r="E133" s="27" t="n">
        <v>2409.614</v>
      </c>
      <c r="F133" s="27" t="n">
        <v>0.033</v>
      </c>
    </row>
    <row r="134" customFormat="1" s="21">
      <c r="A134" s="44" t="inlineStr">
        <is>
          <t>L7-10</t>
        </is>
      </c>
      <c r="B134" s="27" t="n">
        <v>586780.3199999999</v>
      </c>
      <c r="C134" s="54" t="n">
        <v>7420010.683</v>
      </c>
      <c r="D134" t="n">
        <v>19</v>
      </c>
      <c r="E134" s="27" t="n">
        <v>2301.644</v>
      </c>
      <c r="F134" s="27" t="n">
        <v>1.18</v>
      </c>
    </row>
    <row r="135" customFormat="1" s="21">
      <c r="A135" s="44" t="inlineStr">
        <is>
          <t>L7-11</t>
        </is>
      </c>
      <c r="B135" s="27" t="n">
        <v>586521.8199999999</v>
      </c>
      <c r="C135" s="54" t="n">
        <v>7419861.277</v>
      </c>
      <c r="D135" t="n">
        <v>19</v>
      </c>
      <c r="E135" s="27" t="n">
        <v>2301.501</v>
      </c>
      <c r="F135" s="27" t="n">
        <v>1.139</v>
      </c>
    </row>
    <row r="136" customFormat="1" s="21">
      <c r="A136" s="44" t="inlineStr">
        <is>
          <t>L7-12</t>
        </is>
      </c>
      <c r="B136" s="27" t="n">
        <v>583933.51</v>
      </c>
      <c r="C136" s="54" t="n">
        <v>7419493.444</v>
      </c>
      <c r="D136" t="n">
        <v>19</v>
      </c>
      <c r="E136" s="27" t="n">
        <v>2301.489</v>
      </c>
      <c r="F136" s="27" t="n">
        <v>0.9360000000000001</v>
      </c>
    </row>
    <row r="137" customFormat="1" s="21">
      <c r="A137" s="44" t="inlineStr">
        <is>
          <t>L7-15</t>
        </is>
      </c>
      <c r="B137" s="27" t="n">
        <v>599594.22</v>
      </c>
      <c r="C137" s="54" t="n">
        <v>7422678.152</v>
      </c>
      <c r="D137" t="n">
        <v>19</v>
      </c>
      <c r="E137" s="27" t="n">
        <v>2399.546</v>
      </c>
      <c r="F137" s="27" t="n">
        <v>0.8159999999999999</v>
      </c>
    </row>
    <row r="138" customFormat="1" s="21">
      <c r="A138" s="44" t="inlineStr">
        <is>
          <t>L7-2</t>
        </is>
      </c>
      <c r="B138" s="27" t="n">
        <v>597177.2</v>
      </c>
      <c r="C138" s="54" t="n">
        <v>7425182.289</v>
      </c>
      <c r="D138" t="n">
        <v>19</v>
      </c>
      <c r="E138" s="27" t="n">
        <v>2369.328</v>
      </c>
      <c r="F138" s="27" t="n">
        <v>0.576</v>
      </c>
    </row>
    <row r="139" customFormat="1" s="21">
      <c r="A139" s="44" t="inlineStr">
        <is>
          <t>L7-5</t>
        </is>
      </c>
      <c r="B139" s="27" t="n">
        <v>583851.59</v>
      </c>
      <c r="C139" s="54" t="n">
        <v>7420404.72</v>
      </c>
      <c r="D139" t="n">
        <v>19</v>
      </c>
      <c r="E139" s="27" t="n">
        <v>2300.811</v>
      </c>
      <c r="F139" s="27" t="n">
        <v>0.328</v>
      </c>
    </row>
    <row r="140" customFormat="1" s="21">
      <c r="A140" s="44" t="inlineStr">
        <is>
          <t>L7-7</t>
        </is>
      </c>
      <c r="B140" s="27" t="n">
        <v>589093.5</v>
      </c>
      <c r="C140" s="54" t="n">
        <v>7422842.987</v>
      </c>
      <c r="D140" t="n">
        <v>19</v>
      </c>
      <c r="E140" s="27" t="n">
        <v>2305.543</v>
      </c>
      <c r="F140" s="27" t="n">
        <v>0.847</v>
      </c>
    </row>
    <row r="141" customFormat="1" s="21">
      <c r="A141" s="44" t="inlineStr">
        <is>
          <t>L7-G1</t>
        </is>
      </c>
      <c r="B141" s="27" t="n">
        <v>585706.58</v>
      </c>
      <c r="C141" s="27" t="n">
        <v>7418821.784</v>
      </c>
      <c r="D141" t="n">
        <v>19</v>
      </c>
      <c r="E141" s="27" t="n">
        <v>2300.5</v>
      </c>
      <c r="F141" s="27" t="n"/>
      <c r="G141" t="inlineStr">
        <is>
          <t>No se dispone de la Distancia entre cota del punto de referencia y la cota del terreno ya que es un punto de agua superficial.</t>
        </is>
      </c>
    </row>
    <row r="142" customFormat="1" s="21">
      <c r="A142" s="44" t="inlineStr">
        <is>
          <t>L7-G2 POZO</t>
        </is>
      </c>
      <c r="B142" s="27" t="n">
        <v>588066.95</v>
      </c>
      <c r="C142" t="n">
        <v>7422646.485</v>
      </c>
      <c r="D142" t="n">
        <v>19</v>
      </c>
      <c r="E142" s="27" t="n">
        <v>2301.747</v>
      </c>
      <c r="F142" s="27" t="n"/>
      <c r="G142" t="inlineStr">
        <is>
          <t>No se dispone de la Distancia entre cota del punto de referencia y la cota del terreno ya que es un punto de agua superficial.</t>
        </is>
      </c>
    </row>
    <row r="143" customFormat="1" s="21">
      <c r="A143" s="44" t="inlineStr">
        <is>
          <t>L7-G2 REGLILLA</t>
        </is>
      </c>
      <c r="B143" s="27" t="n">
        <v>588065.1800000001</v>
      </c>
      <c r="C143" t="n">
        <v>7422647.339</v>
      </c>
      <c r="D143" t="n">
        <v>19</v>
      </c>
      <c r="E143" s="27" t="n">
        <v>2301.963</v>
      </c>
      <c r="F143" s="27" t="n"/>
      <c r="G143" t="inlineStr">
        <is>
          <t>No se dispone de la Distancia entre cota del punto de referencia y la cota del terreno ya que es un punto de agua superficial.</t>
        </is>
      </c>
    </row>
    <row r="144" customFormat="1" s="21">
      <c r="A144" s="44" t="inlineStr">
        <is>
          <t>M1-C</t>
        </is>
      </c>
      <c r="B144" s="27" t="n">
        <v>566253.54</v>
      </c>
      <c r="C144" s="54" t="n">
        <v>7389114.677</v>
      </c>
      <c r="D144" t="n">
        <v>19</v>
      </c>
      <c r="E144" s="27" t="n">
        <v>2301.875</v>
      </c>
      <c r="F144" s="27" t="n">
        <v>0.49</v>
      </c>
    </row>
    <row r="145" customFormat="1" s="21">
      <c r="A145" s="44" t="inlineStr">
        <is>
          <t>M2-C</t>
        </is>
      </c>
      <c r="B145" s="27" t="n">
        <v>558734.48</v>
      </c>
      <c r="C145" s="54" t="n">
        <v>7389269.262</v>
      </c>
      <c r="D145" t="n">
        <v>19</v>
      </c>
      <c r="E145" s="27" t="n">
        <v>2302.084</v>
      </c>
      <c r="F145" s="27" t="n">
        <v>0.358</v>
      </c>
    </row>
    <row r="146" customFormat="1" s="21">
      <c r="A146" s="44" t="inlineStr">
        <is>
          <t>M7</t>
        </is>
      </c>
      <c r="B146" s="27" t="n">
        <v>562662.52</v>
      </c>
      <c r="C146" s="54" t="n">
        <v>7393786.878</v>
      </c>
      <c r="D146" t="n">
        <v>19</v>
      </c>
      <c r="E146" s="27" t="n">
        <v>2301.738</v>
      </c>
      <c r="F146" s="27" t="n">
        <v>0.255</v>
      </c>
    </row>
    <row r="147" customFormat="1" s="21">
      <c r="A147" s="44" t="inlineStr">
        <is>
          <t>MULLAY-1</t>
        </is>
      </c>
      <c r="B147" s="27" t="n">
        <v>599918.95</v>
      </c>
      <c r="C147" s="54" t="n">
        <v>7422645.06</v>
      </c>
      <c r="D147" t="n">
        <v>19</v>
      </c>
      <c r="E147" s="27" t="n">
        <v>2404.737</v>
      </c>
      <c r="F147" s="27" t="n">
        <v>0.576</v>
      </c>
    </row>
    <row r="148" customFormat="1" s="21">
      <c r="A148" s="44" t="inlineStr">
        <is>
          <t>P1-1</t>
        </is>
      </c>
      <c r="B148" s="27" t="n">
        <v>584113.59</v>
      </c>
      <c r="C148" s="54" t="n">
        <v>7414806.511</v>
      </c>
      <c r="D148" t="n">
        <v>19</v>
      </c>
      <c r="E148" s="27" t="n">
        <v>2300.981</v>
      </c>
      <c r="F148" s="27" t="n">
        <v>0.787</v>
      </c>
    </row>
    <row r="149" customFormat="1" s="21">
      <c r="A149" s="44" t="inlineStr">
        <is>
          <t>P1-2</t>
        </is>
      </c>
      <c r="B149" s="27" t="n">
        <v>584160.13</v>
      </c>
      <c r="C149" s="54" t="n">
        <v>7414914.368</v>
      </c>
      <c r="D149" t="n">
        <v>19</v>
      </c>
      <c r="E149" s="27" t="n">
        <v>2300.561</v>
      </c>
      <c r="F149" s="27" t="n">
        <v>0.978</v>
      </c>
    </row>
    <row r="150" customFormat="1" s="21">
      <c r="A150" s="44" t="inlineStr">
        <is>
          <t>P1-3</t>
        </is>
      </c>
      <c r="B150" s="27" t="n">
        <v>584260.37</v>
      </c>
      <c r="C150" s="54" t="n">
        <v>7415116.899</v>
      </c>
      <c r="D150" t="n">
        <v>19</v>
      </c>
      <c r="E150" s="27" t="n">
        <v>2300.848</v>
      </c>
      <c r="F150" s="27" t="n">
        <v>0.785</v>
      </c>
    </row>
    <row r="151" customFormat="1" s="21">
      <c r="A151" s="44" t="inlineStr">
        <is>
          <t>P1-4</t>
        </is>
      </c>
      <c r="B151" s="27" t="n">
        <v>584319.0699999999</v>
      </c>
      <c r="C151" s="54" t="n">
        <v>7415196.067</v>
      </c>
      <c r="D151" t="n">
        <v>19</v>
      </c>
      <c r="E151" s="27" t="n">
        <v>2300.638</v>
      </c>
      <c r="F151" s="27" t="n">
        <v>0.61</v>
      </c>
    </row>
    <row r="152" customFormat="1" s="21">
      <c r="A152" s="44" t="inlineStr">
        <is>
          <t>P1-5</t>
        </is>
      </c>
      <c r="B152" s="27" t="n">
        <v>584435.04</v>
      </c>
      <c r="C152" s="54" t="n">
        <v>7415371.581</v>
      </c>
      <c r="D152" t="n">
        <v>19</v>
      </c>
      <c r="E152" s="27" t="n">
        <v>2300.868</v>
      </c>
      <c r="F152" s="27" t="n">
        <v>0.793</v>
      </c>
    </row>
    <row r="153" customFormat="1" s="21">
      <c r="A153" s="44" t="inlineStr">
        <is>
          <t>P1-6</t>
        </is>
      </c>
      <c r="B153" s="27" t="n">
        <v>584560</v>
      </c>
      <c r="C153" s="54" t="n">
        <v>7415521.186</v>
      </c>
      <c r="D153" t="n">
        <v>19</v>
      </c>
      <c r="E153" s="27" t="n">
        <v>2300.951</v>
      </c>
      <c r="F153" s="27" t="n">
        <v>0.876</v>
      </c>
    </row>
    <row r="154" customFormat="1" s="21">
      <c r="A154" s="44" t="inlineStr">
        <is>
          <t>P1-7</t>
        </is>
      </c>
      <c r="B154" s="27" t="n">
        <v>584675.85</v>
      </c>
      <c r="C154" s="54" t="n">
        <v>7415711.362</v>
      </c>
      <c r="D154" t="n">
        <v>19</v>
      </c>
      <c r="E154" s="27" t="n">
        <v>2301.011</v>
      </c>
      <c r="F154" s="27" t="n">
        <v>0.736</v>
      </c>
    </row>
    <row r="155" customFormat="1" s="21">
      <c r="A155" s="44" t="inlineStr">
        <is>
          <t>P2</t>
        </is>
      </c>
      <c r="B155" s="27" t="n">
        <v>596087.0600000001</v>
      </c>
      <c r="C155" s="54" t="n">
        <v>7396429.3</v>
      </c>
      <c r="D155" t="n">
        <v>19</v>
      </c>
      <c r="E155" s="27" t="n">
        <v>2325.481</v>
      </c>
      <c r="F155" s="27" t="n">
        <v>0.363</v>
      </c>
    </row>
    <row r="156" customFormat="1" s="21">
      <c r="A156" s="44" t="inlineStr">
        <is>
          <t>P2-1</t>
        </is>
      </c>
      <c r="B156" s="27" t="n">
        <v>586394.92</v>
      </c>
      <c r="C156" s="54" t="n">
        <v>7414518.185</v>
      </c>
      <c r="D156" t="n">
        <v>19</v>
      </c>
      <c r="E156" s="27" t="n">
        <v>2301.185</v>
      </c>
      <c r="F156" s="27" t="n">
        <v>0.835</v>
      </c>
    </row>
    <row r="157">
      <c r="A157" s="53" t="inlineStr">
        <is>
          <t>P2-2</t>
        </is>
      </c>
      <c r="B157" s="27" t="n">
        <v>586329.1800000001</v>
      </c>
      <c r="C157" s="54" t="n">
        <v>7414712.53</v>
      </c>
      <c r="D157" t="n">
        <v>19</v>
      </c>
      <c r="E157" s="27" t="n">
        <v>2301.133</v>
      </c>
      <c r="F157" s="27" t="n">
        <v>0.905</v>
      </c>
    </row>
    <row r="158">
      <c r="A158" s="53" t="inlineStr">
        <is>
          <t>P2-3</t>
        </is>
      </c>
      <c r="B158" s="27" t="n">
        <v>586271.53</v>
      </c>
      <c r="C158" s="54" t="n">
        <v>7414892.183</v>
      </c>
      <c r="D158" t="n">
        <v>19</v>
      </c>
      <c r="E158" s="27" t="n">
        <v>2301.025</v>
      </c>
      <c r="F158" s="27" t="n">
        <v>0.909</v>
      </c>
    </row>
    <row r="159" customFormat="1" s="21">
      <c r="A159" s="44" t="inlineStr">
        <is>
          <t>P2-4</t>
        </is>
      </c>
      <c r="B159" s="27" t="n">
        <v>586212.91</v>
      </c>
      <c r="C159" s="54" t="n">
        <v>7415282.237</v>
      </c>
      <c r="D159" t="n">
        <v>19</v>
      </c>
      <c r="E159" s="27" t="n">
        <v>2301.235</v>
      </c>
      <c r="F159" s="27" t="n">
        <v>0.738</v>
      </c>
    </row>
    <row r="160" customFormat="1" s="21">
      <c r="A160" s="44" t="inlineStr">
        <is>
          <t>P2-5</t>
        </is>
      </c>
      <c r="B160" s="27" t="n">
        <v>586219.67</v>
      </c>
      <c r="C160" s="54" t="n">
        <v>7415498.325</v>
      </c>
      <c r="D160" t="n">
        <v>19</v>
      </c>
      <c r="E160" s="27" t="n">
        <v>2301.118</v>
      </c>
      <c r="F160" s="27" t="n">
        <v>1.046</v>
      </c>
    </row>
    <row r="161" customFormat="1" s="21">
      <c r="A161" s="44" t="inlineStr">
        <is>
          <t>PUENTE SAN LUIS AFORO</t>
        </is>
      </c>
      <c r="B161" s="27" t="n">
        <v>584148.17</v>
      </c>
      <c r="C161" s="27" t="n">
        <v>7424268.999</v>
      </c>
      <c r="D161" t="n">
        <v>19</v>
      </c>
      <c r="E161" s="27" t="n">
        <v>2301.665</v>
      </c>
      <c r="F161" s="27" t="n"/>
      <c r="G161" t="inlineStr">
        <is>
          <t>No se dispone de la Distancia entre cota del punto de referencia y la cota del terreno ya que es un punto de agua superficial.</t>
        </is>
      </c>
    </row>
    <row r="162" customFormat="1" s="21">
      <c r="A162" s="44" t="inlineStr">
        <is>
          <t>PUENTE SAN LUIS POZO</t>
        </is>
      </c>
      <c r="B162" s="27" t="n">
        <v>584142.7</v>
      </c>
      <c r="C162" s="27" t="n">
        <v>7424282.452</v>
      </c>
      <c r="D162" t="n">
        <v>19</v>
      </c>
      <c r="E162" s="27" t="n">
        <v>2301.742</v>
      </c>
      <c r="F162" s="27" t="n"/>
      <c r="G162" t="inlineStr">
        <is>
          <t>No se dispone de la Distancia entre cota del punto de referencia y la cota del terreno ya que es un punto de agua superficial.</t>
        </is>
      </c>
    </row>
    <row r="163" customFormat="1" s="21">
      <c r="A163" s="44" t="inlineStr">
        <is>
          <t>PUENTE SAN LUIS REGLILLA</t>
        </is>
      </c>
      <c r="B163" s="27" t="n">
        <v>584141.11</v>
      </c>
      <c r="C163" s="27" t="n">
        <v>7424281.174</v>
      </c>
      <c r="D163" t="n">
        <v>19</v>
      </c>
      <c r="E163" s="27" t="n">
        <v>2301.915</v>
      </c>
      <c r="F163" s="27" t="n"/>
      <c r="G163" t="inlineStr">
        <is>
          <t>No se dispone de la Distancia entre cota del punto de referencia y la cota del terreno ya que es un punto de agua superficial.</t>
        </is>
      </c>
    </row>
    <row r="164" customFormat="1" s="21">
      <c r="A164" s="44" t="inlineStr">
        <is>
          <t>RC-1</t>
        </is>
      </c>
      <c r="B164" s="27" t="n">
        <v>585667.12</v>
      </c>
      <c r="C164" s="54" t="n">
        <v>7418722.684</v>
      </c>
      <c r="D164" t="n">
        <v>19</v>
      </c>
      <c r="E164" s="27" t="n">
        <v>2301.291</v>
      </c>
      <c r="F164" s="27" t="n">
        <v>0.96</v>
      </c>
    </row>
    <row r="165" customFormat="1" s="21">
      <c r="A165" s="44" t="inlineStr">
        <is>
          <t>RC-2</t>
        </is>
      </c>
      <c r="B165" s="27" t="n">
        <v>585190.75</v>
      </c>
      <c r="C165" s="54" t="n">
        <v>7418806.692</v>
      </c>
      <c r="D165" t="n">
        <v>19</v>
      </c>
      <c r="E165" s="27" t="n">
        <v>2301.518</v>
      </c>
      <c r="F165" s="27" t="n">
        <v>0.976</v>
      </c>
    </row>
    <row r="166" customFormat="1" s="21">
      <c r="A166" s="44" t="inlineStr">
        <is>
          <t>RC-3</t>
        </is>
      </c>
      <c r="B166" s="27" t="n">
        <v>584692.25</v>
      </c>
      <c r="C166" s="54" t="n">
        <v>7418891.062</v>
      </c>
      <c r="D166" t="n">
        <v>19</v>
      </c>
      <c r="E166" s="27" t="n">
        <v>2301.69</v>
      </c>
      <c r="F166" s="27" t="n">
        <v>0.944</v>
      </c>
    </row>
    <row r="167" customFormat="1" s="21">
      <c r="A167" s="44" t="inlineStr">
        <is>
          <t>RC-4</t>
        </is>
      </c>
      <c r="B167" s="27" t="n">
        <v>584205.22</v>
      </c>
      <c r="C167" s="54" t="n">
        <v>7418973.515</v>
      </c>
      <c r="D167" t="n">
        <v>19</v>
      </c>
      <c r="E167" s="27" t="n">
        <v>2301.793</v>
      </c>
      <c r="F167" s="27" t="n">
        <v>1.014</v>
      </c>
    </row>
    <row r="168" customFormat="1" s="21">
      <c r="A168" s="44" t="inlineStr">
        <is>
          <t>RC-5</t>
        </is>
      </c>
      <c r="B168" s="27" t="n">
        <v>583702.71</v>
      </c>
      <c r="C168" s="54" t="n">
        <v>7419052.71</v>
      </c>
      <c r="D168" t="n">
        <v>19</v>
      </c>
      <c r="E168" s="27" t="n">
        <v>2301.64</v>
      </c>
      <c r="F168" s="27" t="n">
        <v>0.964</v>
      </c>
    </row>
    <row r="169" customFormat="1" s="21">
      <c r="A169" s="44" t="inlineStr">
        <is>
          <t>RC-6</t>
        </is>
      </c>
      <c r="B169" s="27" t="n">
        <v>583815.2</v>
      </c>
      <c r="C169" s="54" t="n">
        <v>7419629.187</v>
      </c>
      <c r="D169" t="n">
        <v>19</v>
      </c>
      <c r="E169" s="27" t="n">
        <v>2301.601</v>
      </c>
      <c r="F169" s="27" t="n">
        <v>0.98</v>
      </c>
    </row>
    <row r="170" customFormat="1" s="21">
      <c r="A170" s="44" t="inlineStr">
        <is>
          <t>RC-7</t>
        </is>
      </c>
      <c r="B170" s="27" t="n">
        <v>583752.41</v>
      </c>
      <c r="C170" s="54" t="n">
        <v>7417527.959</v>
      </c>
      <c r="D170" t="n">
        <v>19</v>
      </c>
      <c r="E170" s="27" t="n">
        <v>2301.386</v>
      </c>
      <c r="F170" s="27" t="n">
        <v>0.954</v>
      </c>
    </row>
    <row r="171" customFormat="1" s="21">
      <c r="A171" s="44" t="inlineStr">
        <is>
          <t>REGLILLA BARROS NEGROS CONAF</t>
        </is>
      </c>
      <c r="B171" s="27" t="n">
        <v>585823.71</v>
      </c>
      <c r="C171" s="27" t="n">
        <v>7416990.132</v>
      </c>
      <c r="D171" t="n">
        <v>19</v>
      </c>
      <c r="E171" s="27" t="n">
        <v>2300.862</v>
      </c>
      <c r="F171" s="27" t="n"/>
      <c r="G171" t="inlineStr">
        <is>
          <t>No se dispone de la Distancia entre cota del punto de referencia y la cota del terreno ya que es un punto de agua superficial.</t>
        </is>
      </c>
    </row>
    <row r="172">
      <c r="A172" s="53" t="inlineStr">
        <is>
          <t>REGLILLA BARROS NEGROS SQM</t>
        </is>
      </c>
      <c r="B172" s="27" t="n">
        <v>585802.73</v>
      </c>
      <c r="C172" s="55" t="n">
        <v>7416975.777</v>
      </c>
      <c r="D172" t="n">
        <v>19</v>
      </c>
      <c r="E172" s="27" t="n">
        <v>2300.38</v>
      </c>
      <c r="F172" s="27" t="n"/>
      <c r="G172" t="inlineStr">
        <is>
          <t>No se dispone de la Distancia entre cota del punto de referencia y la cota del terreno ya que es un punto de agua superficial.</t>
        </is>
      </c>
    </row>
    <row r="173">
      <c r="A173" s="53" t="inlineStr">
        <is>
          <t>REGLILLA BURRO MUERTO CONAF</t>
        </is>
      </c>
      <c r="B173" s="27" t="n">
        <v>584153.88</v>
      </c>
      <c r="C173" s="27" t="n">
        <v>7424262.506</v>
      </c>
      <c r="D173" t="n">
        <v>19</v>
      </c>
      <c r="E173" s="27" t="n">
        <v>2301.997</v>
      </c>
      <c r="F173" s="27" t="n"/>
      <c r="G173" t="inlineStr">
        <is>
          <t>No se dispone de la Distancia entre cota del punto de referencia y la cota del terreno ya que es un punto de agua superficial.</t>
        </is>
      </c>
    </row>
    <row r="174">
      <c r="A174" s="53" t="inlineStr">
        <is>
          <t>REGLILLA BURRO MUERTO SQM</t>
        </is>
      </c>
      <c r="B174" s="27" t="n">
        <v>584156.08</v>
      </c>
      <c r="C174" s="27" t="n">
        <v>7424265.027</v>
      </c>
      <c r="D174" t="n">
        <v>19</v>
      </c>
      <c r="E174" s="27" t="n">
        <v>2301.6</v>
      </c>
      <c r="F174" s="27" t="n"/>
      <c r="G174" t="inlineStr">
        <is>
          <t>No se dispone de la Distancia entre cota del punto de referencia y la cota del terreno ya que es un punto de agua superficial.</t>
        </is>
      </c>
    </row>
    <row r="175" customFormat="1" s="21">
      <c r="A175" s="44" t="inlineStr">
        <is>
          <t>REGLILLA CHAXAS CONAF</t>
        </is>
      </c>
      <c r="B175" s="27" t="n">
        <v>585233.1</v>
      </c>
      <c r="C175" s="27" t="n">
        <v>7419626.776</v>
      </c>
      <c r="D175" t="n">
        <v>19</v>
      </c>
      <c r="E175" s="27" t="n">
        <v>2300.973</v>
      </c>
      <c r="F175" s="27" t="n"/>
      <c r="G175" t="inlineStr">
        <is>
          <t>No se dispone de la Distancia entre cota del punto de referencia y la cota del terreno ya que es un punto de agua superficial.</t>
        </is>
      </c>
    </row>
    <row r="176" customFormat="1" s="21">
      <c r="A176" s="44" t="inlineStr">
        <is>
          <t>REGLILLA CHAXAS SQM</t>
        </is>
      </c>
      <c r="B176" s="27" t="n">
        <v>585209.98</v>
      </c>
      <c r="C176" s="55" t="n">
        <v>7419630.863</v>
      </c>
      <c r="D176" t="n">
        <v>19</v>
      </c>
      <c r="E176" s="27" t="n">
        <v>2301.208</v>
      </c>
      <c r="F176" s="27" t="n"/>
      <c r="G176" t="inlineStr">
        <is>
          <t>No se dispone de la Distancia entre cota del punto de referencia y la cota del terreno ya que es un punto de agua superficial.</t>
        </is>
      </c>
    </row>
    <row r="177" customFormat="1" s="21">
      <c r="A177" s="44" t="inlineStr">
        <is>
          <t>REGLILLA INTERNA CONAF</t>
        </is>
      </c>
      <c r="B177" s="27" t="n">
        <v>586614.8</v>
      </c>
      <c r="C177" s="27" t="n">
        <v>7382021.412</v>
      </c>
      <c r="D177" t="n">
        <v>19</v>
      </c>
      <c r="E177" s="27" t="n">
        <v>2301.456</v>
      </c>
      <c r="F177" s="27" t="n"/>
      <c r="G177" t="inlineStr">
        <is>
          <t>No se dispone de la Distancia entre cota del punto de referencia y la cota del terreno ya que es un punto de agua superficial.</t>
        </is>
      </c>
    </row>
    <row r="178" customFormat="1" s="21">
      <c r="A178" s="44" t="inlineStr">
        <is>
          <t>REGLILLA PUILAR CONAF</t>
        </is>
      </c>
      <c r="B178" s="27" t="n">
        <v>587940.75</v>
      </c>
      <c r="C178" s="27" t="n">
        <v>7422502.187</v>
      </c>
      <c r="D178" t="n">
        <v>19</v>
      </c>
      <c r="E178" s="27" t="n">
        <v>2302.158</v>
      </c>
      <c r="F178" s="27" t="n"/>
      <c r="G178" t="inlineStr">
        <is>
          <t>No se dispone de la Distancia entre cota del punto de referencia y la cota del terreno ya que es un punto de agua superficial.</t>
        </is>
      </c>
    </row>
    <row r="179" customFormat="1" s="21">
      <c r="A179" s="44" t="inlineStr">
        <is>
          <t>REGLILLA PUILAR SQM</t>
        </is>
      </c>
      <c r="B179" s="27" t="n">
        <v>587947.4399999999</v>
      </c>
      <c r="C179" t="n">
        <v>7422497.026</v>
      </c>
      <c r="D179" t="n">
        <v>19</v>
      </c>
      <c r="E179" s="27" t="n">
        <v>2301.766</v>
      </c>
      <c r="F179" s="27" t="n"/>
      <c r="G179" t="inlineStr">
        <is>
          <t>No se dispone de la Distancia entre cota del punto de referencia y la cota del terreno ya que es un punto de agua superficial.</t>
        </is>
      </c>
    </row>
    <row r="180" customFormat="1" s="21">
      <c r="A180" s="44" t="inlineStr">
        <is>
          <t>REGLILLA SALADA CONAF</t>
        </is>
      </c>
      <c r="B180" s="27" t="n">
        <v>587624.46</v>
      </c>
      <c r="C180" t="n">
        <v>7380706.645</v>
      </c>
      <c r="D180" t="n">
        <v>19</v>
      </c>
      <c r="E180" s="27" t="n">
        <v>2301.963</v>
      </c>
      <c r="F180" s="27" t="n"/>
      <c r="G180" t="inlineStr">
        <is>
          <t>No se dispone de la Distancia entre cota del punto de referencia y la cota del terreno ya que es un punto de agua superficial.</t>
        </is>
      </c>
    </row>
    <row r="181" customFormat="1" s="21">
      <c r="A181" s="44" t="inlineStr">
        <is>
          <t>REGLILLA SALADITA CONAF</t>
        </is>
      </c>
      <c r="B181" s="27" t="n">
        <v>587023.02</v>
      </c>
      <c r="C181" t="n">
        <v>7381471.227</v>
      </c>
      <c r="D181" t="n">
        <v>19</v>
      </c>
      <c r="E181" s="27" t="n">
        <v>2301.762</v>
      </c>
      <c r="F181" s="27" t="n"/>
      <c r="G181" t="inlineStr">
        <is>
          <t>No se dispone de la Distancia entre cota del punto de referencia y la cota del terreno ya que es un punto de agua superficial.</t>
        </is>
      </c>
    </row>
    <row r="182" customFormat="1" s="21">
      <c r="A182" s="44" t="inlineStr">
        <is>
          <t>REGLILLA TILOPOZO</t>
        </is>
      </c>
      <c r="B182" s="27" t="n">
        <v>577756.46</v>
      </c>
      <c r="C182" t="n">
        <v>7369363.758</v>
      </c>
      <c r="D182" t="n">
        <v>19</v>
      </c>
      <c r="E182" s="27" t="n">
        <v>2309.549</v>
      </c>
      <c r="F182" s="27" t="n"/>
      <c r="G182" t="inlineStr">
        <is>
          <t>No se dispone de la Distancia entre cota del punto de referencia y la cota del terreno ya que es un punto de agua superficial.</t>
        </is>
      </c>
    </row>
    <row r="183" customFormat="1" s="21">
      <c r="A183" s="44" t="inlineStr">
        <is>
          <t>SAMPLE-4</t>
        </is>
      </c>
      <c r="B183" s="27" t="n">
        <v>553220.51</v>
      </c>
      <c r="C183" s="54" t="n">
        <v>7379370.301</v>
      </c>
      <c r="D183" t="n">
        <v>19</v>
      </c>
      <c r="E183" s="27" t="n">
        <v>2303.27</v>
      </c>
      <c r="F183" s="27" t="n">
        <v>1.235</v>
      </c>
    </row>
    <row r="184" customFormat="1" s="21">
      <c r="A184" s="44" t="inlineStr">
        <is>
          <t>SOCAIRE-5B</t>
        </is>
      </c>
      <c r="B184" s="27" t="n">
        <v>598163.88</v>
      </c>
      <c r="C184" s="54" t="n">
        <v>7406165.63</v>
      </c>
      <c r="D184" t="n">
        <v>19</v>
      </c>
      <c r="E184" s="27" t="n">
        <v>2361.807</v>
      </c>
      <c r="F184" s="27" t="n">
        <v>0.459</v>
      </c>
    </row>
    <row r="185" customFormat="1" s="21">
      <c r="A185" s="44" t="inlineStr">
        <is>
          <t>SOPE-6</t>
        </is>
      </c>
      <c r="B185" s="27" t="n">
        <v>571691</v>
      </c>
      <c r="C185" s="54" t="n">
        <v>7402011.779</v>
      </c>
      <c r="D185" t="n">
        <v>19</v>
      </c>
      <c r="E185" s="27" t="n">
        <v>2301.282</v>
      </c>
      <c r="F185" s="27" t="n">
        <v>0.54</v>
      </c>
    </row>
    <row r="186" customFormat="1" s="21">
      <c r="A186" s="44" t="inlineStr">
        <is>
          <t>SOPM-10</t>
        </is>
      </c>
      <c r="B186" s="27" t="n">
        <v>586801.85</v>
      </c>
      <c r="C186" s="54" t="n">
        <v>7398886.221</v>
      </c>
      <c r="D186" t="n">
        <v>19</v>
      </c>
      <c r="E186" s="27" t="n">
        <v>2300.85</v>
      </c>
      <c r="F186" s="27" t="n">
        <v>0.253</v>
      </c>
    </row>
    <row r="187" customFormat="1" s="21">
      <c r="A187" s="44" t="inlineStr">
        <is>
          <t>SOPM-11</t>
        </is>
      </c>
      <c r="B187" s="27" t="n">
        <v>586119.55</v>
      </c>
      <c r="C187" s="54" t="n">
        <v>7393742.614</v>
      </c>
      <c r="D187" t="n">
        <v>19</v>
      </c>
      <c r="E187" s="27" t="n">
        <v>2301.289</v>
      </c>
      <c r="F187" s="27" t="n">
        <v>0.495</v>
      </c>
    </row>
    <row r="188" customFormat="1" s="21">
      <c r="A188" s="44" t="inlineStr">
        <is>
          <t>SOPM-12C</t>
        </is>
      </c>
      <c r="B188" s="27" t="n">
        <v>574439.39</v>
      </c>
      <c r="C188" s="54" t="n">
        <v>7394294.052</v>
      </c>
      <c r="D188" t="n">
        <v>19</v>
      </c>
      <c r="E188" s="27" t="n">
        <v>2301.288</v>
      </c>
      <c r="F188" s="27" t="n">
        <v>0.427</v>
      </c>
    </row>
    <row r="189" customFormat="1" s="21">
      <c r="A189" s="44" t="inlineStr">
        <is>
          <t>SOPM-13</t>
        </is>
      </c>
      <c r="B189" s="27" t="n">
        <v>583766.4399999999</v>
      </c>
      <c r="C189" s="54" t="n">
        <v>7413064.805</v>
      </c>
      <c r="D189" t="n">
        <v>19</v>
      </c>
      <c r="E189" s="27" t="n">
        <v>2300.94</v>
      </c>
      <c r="F189" s="27" t="n">
        <v>0.5639999999999999</v>
      </c>
    </row>
    <row r="190" customFormat="1" s="21">
      <c r="A190" s="44" t="inlineStr">
        <is>
          <t>SOPM-14</t>
        </is>
      </c>
      <c r="B190" s="27" t="n">
        <v>583989.1899999999</v>
      </c>
      <c r="C190" s="54" t="n">
        <v>7414053.452</v>
      </c>
      <c r="D190" t="n">
        <v>19</v>
      </c>
      <c r="E190" s="27" t="n">
        <v>2300.622</v>
      </c>
      <c r="F190" s="27" t="n">
        <v>0.546</v>
      </c>
    </row>
    <row r="191" customFormat="1" s="21">
      <c r="A191" s="44" t="inlineStr">
        <is>
          <t>SOPM-2</t>
        </is>
      </c>
      <c r="B191" s="27" t="n">
        <v>571302.23</v>
      </c>
      <c r="C191" s="54" t="n">
        <v>7404051.546</v>
      </c>
      <c r="D191" t="n">
        <v>19</v>
      </c>
      <c r="E191" s="27" t="n">
        <v>2300.871</v>
      </c>
      <c r="F191" s="27" t="n">
        <v>0.308</v>
      </c>
    </row>
    <row r="192" customFormat="1" s="21">
      <c r="A192" s="44" t="inlineStr">
        <is>
          <t>SOPM-4</t>
        </is>
      </c>
      <c r="B192" s="27" t="n">
        <v>578577.3100000001</v>
      </c>
      <c r="C192" s="54" t="n">
        <v>7409930.5</v>
      </c>
      <c r="D192" t="n">
        <v>19</v>
      </c>
      <c r="E192" s="27" t="n">
        <v>2300.912</v>
      </c>
      <c r="F192" s="27" t="n">
        <v>0.418</v>
      </c>
    </row>
    <row r="193" customFormat="1" s="21">
      <c r="A193" s="44" t="inlineStr">
        <is>
          <t>SOPM-5</t>
        </is>
      </c>
      <c r="B193" s="27" t="n">
        <v>579550.51</v>
      </c>
      <c r="C193" s="54" t="n">
        <v>7405276.743</v>
      </c>
      <c r="D193" t="n">
        <v>19</v>
      </c>
      <c r="E193" s="27" t="n">
        <v>2300.916</v>
      </c>
      <c r="F193" s="27" t="n">
        <v>0.418</v>
      </c>
    </row>
    <row r="194">
      <c r="A194" s="53" t="inlineStr">
        <is>
          <t>SOPM-7 (L2-6)</t>
        </is>
      </c>
      <c r="B194" s="27" t="n">
        <v>583567.77</v>
      </c>
      <c r="C194" s="54" t="n">
        <v>7412045.647</v>
      </c>
      <c r="D194" t="n">
        <v>19</v>
      </c>
      <c r="E194" s="27" t="n">
        <v>2300.668</v>
      </c>
      <c r="F194" s="27" t="n">
        <v>0.359</v>
      </c>
    </row>
    <row r="195">
      <c r="A195" s="53" t="inlineStr">
        <is>
          <t>SOPM-8 (L3-4)</t>
        </is>
      </c>
      <c r="B195" s="27" t="n">
        <v>587551.7</v>
      </c>
      <c r="C195" s="54" t="n">
        <v>7408833.142</v>
      </c>
      <c r="D195" t="n">
        <v>19</v>
      </c>
      <c r="E195" s="27" t="n">
        <v>2300.724</v>
      </c>
      <c r="F195" s="27" t="n">
        <v>0.443</v>
      </c>
    </row>
    <row r="196">
      <c r="A196" s="53" t="inlineStr">
        <is>
          <t>SOPM-9</t>
        </is>
      </c>
      <c r="B196" s="27" t="n">
        <v>587169.6899999999</v>
      </c>
      <c r="C196" s="54" t="n">
        <v>7403823.46</v>
      </c>
      <c r="D196" t="n">
        <v>19</v>
      </c>
      <c r="E196" s="27" t="n">
        <v>2300.793</v>
      </c>
      <c r="F196" s="27" t="n">
        <v>0.285</v>
      </c>
    </row>
    <row r="197" customFormat="1" s="21">
      <c r="A197" s="44" t="inlineStr">
        <is>
          <t>ZAR-C-S</t>
        </is>
      </c>
      <c r="B197" s="27" t="n">
        <v>547921.52</v>
      </c>
      <c r="C197" s="54" t="n">
        <v>7387589.963</v>
      </c>
      <c r="D197" t="n">
        <v>19</v>
      </c>
      <c r="E197" s="27" t="n">
        <v>2303.141</v>
      </c>
      <c r="F197" s="27" t="n">
        <v>1.275</v>
      </c>
    </row>
    <row r="198" customFormat="1" s="21">
      <c r="A198" s="56" t="n">
        <v>2022</v>
      </c>
      <c r="B198" s="54" t="n">
        <v>563397.319</v>
      </c>
      <c r="C198" s="54" t="n">
        <v>7415017.275</v>
      </c>
      <c r="D198" t="n">
        <v>19</v>
      </c>
      <c r="E198" s="54" t="n">
        <v>2300.686</v>
      </c>
      <c r="F198" s="57" t="n">
        <v>0.052</v>
      </c>
      <c r="G198" t="inlineStr">
        <is>
          <t>Punto de Control Adicional</t>
        </is>
      </c>
    </row>
    <row r="199" customFormat="1" s="21">
      <c r="A199" s="56" t="n">
        <v>2026</v>
      </c>
      <c r="B199" s="54" t="n">
        <v>562642.627</v>
      </c>
      <c r="C199" s="54" t="n">
        <v>7408825.782</v>
      </c>
      <c r="D199" t="n">
        <v>19</v>
      </c>
      <c r="E199" s="54" t="n">
        <v>2300.965</v>
      </c>
      <c r="F199" s="57" t="n">
        <v>0.074</v>
      </c>
      <c r="G199" t="inlineStr">
        <is>
          <t>Punto de Control Adicional</t>
        </is>
      </c>
    </row>
    <row r="200" customFormat="1" s="21">
      <c r="A200" s="56" t="n">
        <v>2041</v>
      </c>
      <c r="B200" s="54" t="n">
        <v>551907.419</v>
      </c>
      <c r="C200" s="54" t="n">
        <v>7389418.911</v>
      </c>
      <c r="D200" t="n">
        <v>19</v>
      </c>
      <c r="E200" s="54" t="n">
        <v>2302.188</v>
      </c>
      <c r="F200" s="57" t="n">
        <v>0.303</v>
      </c>
      <c r="G200" t="inlineStr">
        <is>
          <t>Punto de Control Adicional</t>
        </is>
      </c>
    </row>
    <row r="201" customFormat="1" s="21">
      <c r="A201" s="56" t="n">
        <v>3023</v>
      </c>
      <c r="B201" s="54" t="n">
        <v>595866.91</v>
      </c>
      <c r="C201" s="54" t="n">
        <v>7427104.28</v>
      </c>
      <c r="D201" t="n">
        <v>19</v>
      </c>
      <c r="E201" s="54" t="n">
        <v>2357.52</v>
      </c>
      <c r="F201" s="57" t="n">
        <v>0.079</v>
      </c>
      <c r="G201" t="inlineStr">
        <is>
          <t>Punto de Control Adicional</t>
        </is>
      </c>
    </row>
    <row r="202" customFormat="1" s="21">
      <c r="A202" s="56" t="n">
        <v>3170</v>
      </c>
      <c r="B202" s="54" t="n">
        <v>596124.9</v>
      </c>
      <c r="C202" s="54" t="n">
        <v>7417586.35</v>
      </c>
      <c r="D202" t="n">
        <v>19</v>
      </c>
      <c r="E202" s="54" t="n">
        <v>2363.693</v>
      </c>
      <c r="F202" s="58" t="n">
        <v>0.33</v>
      </c>
      <c r="G202" t="inlineStr">
        <is>
          <t>Punto de Control Adicional</t>
        </is>
      </c>
    </row>
    <row r="203" customFormat="1" s="21">
      <c r="A203" s="56" t="inlineStr">
        <is>
          <t>AE-17</t>
        </is>
      </c>
      <c r="B203" s="54" t="n">
        <v>593595.89</v>
      </c>
      <c r="C203" s="54" t="n">
        <v>7388277.57</v>
      </c>
      <c r="D203" t="n">
        <v>19</v>
      </c>
      <c r="E203" s="54" t="n">
        <v>2305.098</v>
      </c>
      <c r="F203" s="58" t="n">
        <v>0.425</v>
      </c>
      <c r="G203" t="inlineStr">
        <is>
          <t>Punto de Control Adicional</t>
        </is>
      </c>
    </row>
    <row r="204">
      <c r="A204" s="56" t="inlineStr">
        <is>
          <t>AE-19</t>
        </is>
      </c>
      <c r="B204" s="54" t="n">
        <v>593743.89</v>
      </c>
      <c r="C204" s="54" t="n">
        <v>7388288.57</v>
      </c>
      <c r="D204" t="n">
        <v>19</v>
      </c>
      <c r="E204" s="54" t="n">
        <v>2305.52</v>
      </c>
      <c r="F204" s="58" t="n">
        <v>0.26</v>
      </c>
      <c r="G204" t="inlineStr">
        <is>
          <t>Punto de Control Adicional</t>
        </is>
      </c>
    </row>
    <row r="205">
      <c r="A205" s="56" t="inlineStr">
        <is>
          <t>C112</t>
        </is>
      </c>
      <c r="B205" s="54" t="n">
        <v>596986.63</v>
      </c>
      <c r="C205" s="54" t="n">
        <v>7400625.453</v>
      </c>
      <c r="D205" t="n">
        <v>19</v>
      </c>
      <c r="E205" s="54" t="n">
        <v>2331.75</v>
      </c>
      <c r="F205" s="58" t="n">
        <v>0.285</v>
      </c>
      <c r="G205" t="inlineStr">
        <is>
          <t>Punto de Control Adicional</t>
        </is>
      </c>
    </row>
    <row r="206">
      <c r="A206" s="56" t="inlineStr">
        <is>
          <t>MP17-043</t>
        </is>
      </c>
      <c r="B206" s="54" t="n">
        <v>589650.375</v>
      </c>
      <c r="C206" s="54" t="n">
        <v>7401273.636</v>
      </c>
      <c r="D206" t="n">
        <v>19</v>
      </c>
      <c r="E206" s="54" t="n">
        <v>2300.4</v>
      </c>
      <c r="F206" s="58">
        <f>0.408+0.15</f>
        <v/>
      </c>
      <c r="G206" t="inlineStr">
        <is>
          <t>Punto de Control Adicional</t>
        </is>
      </c>
    </row>
    <row r="207">
      <c r="A207" s="56" t="inlineStr">
        <is>
          <t>MP17-052</t>
        </is>
      </c>
      <c r="B207" s="54" t="n">
        <v>591818.3370000001</v>
      </c>
      <c r="C207" s="54" t="n">
        <v>7401174.087</v>
      </c>
      <c r="D207" t="n">
        <v>19</v>
      </c>
      <c r="E207" s="54" t="n">
        <v>2300.717</v>
      </c>
      <c r="F207" s="58">
        <f>+(33+8)/100</f>
        <v/>
      </c>
      <c r="G207" t="inlineStr">
        <is>
          <t>Punto de Control Adicional</t>
        </is>
      </c>
    </row>
    <row r="208">
      <c r="A208" s="56" t="inlineStr">
        <is>
          <t>MP17-053</t>
        </is>
      </c>
      <c r="B208" s="54" t="n">
        <v>591818.755</v>
      </c>
      <c r="C208" s="54" t="n">
        <v>7401182.613</v>
      </c>
      <c r="D208" t="n">
        <v>19</v>
      </c>
      <c r="E208" s="54" t="n">
        <v>2300.721</v>
      </c>
      <c r="F208" s="58">
        <f>0.517+0.12</f>
        <v/>
      </c>
      <c r="G208" t="inlineStr">
        <is>
          <t>Punto de Control Adicional</t>
        </is>
      </c>
    </row>
    <row r="209">
      <c r="A209" s="56" t="inlineStr">
        <is>
          <t>MP17-071</t>
        </is>
      </c>
      <c r="B209" s="54" t="n">
        <v>594944.215</v>
      </c>
      <c r="C209" s="54" t="n">
        <v>7401047.112</v>
      </c>
      <c r="D209" t="n">
        <v>19</v>
      </c>
      <c r="E209" s="54" t="n">
        <v>2308.815</v>
      </c>
      <c r="F209" s="57">
        <f>0.495+0.15</f>
        <v/>
      </c>
      <c r="G209" t="inlineStr">
        <is>
          <t>Punto de Control Adicional</t>
        </is>
      </c>
    </row>
    <row r="210">
      <c r="A210" s="56" t="inlineStr">
        <is>
          <t>MP17-072</t>
        </is>
      </c>
      <c r="B210" s="54" t="n">
        <v>594943.948</v>
      </c>
      <c r="C210" s="54" t="n">
        <v>7401055.566</v>
      </c>
      <c r="D210" t="n">
        <v>19</v>
      </c>
      <c r="E210" s="54" t="n">
        <v>2308.618</v>
      </c>
      <c r="F210" s="57">
        <f>0.455+0.1</f>
        <v/>
      </c>
      <c r="G210" t="inlineStr">
        <is>
          <t>Punto de Control Adicional</t>
        </is>
      </c>
    </row>
    <row r="211">
      <c r="A211" s="56" t="inlineStr">
        <is>
          <t>MP17-073</t>
        </is>
      </c>
      <c r="B211" s="54" t="n">
        <v>594944.868</v>
      </c>
      <c r="C211" s="54" t="n">
        <v>7401070.741</v>
      </c>
      <c r="D211" t="n">
        <v>19</v>
      </c>
      <c r="E211" s="54" t="n">
        <v>2308.561</v>
      </c>
      <c r="F211" s="57">
        <f>0.363+0.05</f>
        <v/>
      </c>
      <c r="G211" t="inlineStr">
        <is>
          <t>Punto de Control Adicional</t>
        </is>
      </c>
    </row>
    <row r="212">
      <c r="A212" s="56" t="inlineStr">
        <is>
          <t>MP17-074</t>
        </is>
      </c>
      <c r="B212" s="54" t="n">
        <v>594944.403</v>
      </c>
      <c r="C212" s="54" t="n">
        <v>7401064.54</v>
      </c>
      <c r="D212" t="n">
        <v>19</v>
      </c>
      <c r="E212" s="54" t="n">
        <v>2308.569</v>
      </c>
      <c r="F212" s="57">
        <f>1.495+0.1</f>
        <v/>
      </c>
      <c r="G212" t="inlineStr">
        <is>
          <t>Punto de Control Adicional</t>
        </is>
      </c>
    </row>
    <row r="213">
      <c r="A213" s="56" t="inlineStr">
        <is>
          <t>PUNTERA 154</t>
        </is>
      </c>
      <c r="B213" s="54" t="n">
        <v>595868.914</v>
      </c>
      <c r="C213" s="54" t="n">
        <v>7427103.28</v>
      </c>
      <c r="D213" t="n">
        <v>19</v>
      </c>
      <c r="E213" s="54" t="n">
        <v>2357.52</v>
      </c>
      <c r="F213" s="58" t="n">
        <v>0.18</v>
      </c>
      <c r="G213" t="inlineStr">
        <is>
          <t>Punto de Control Adicional</t>
        </is>
      </c>
    </row>
    <row r="214">
      <c r="A214" s="56" t="inlineStr">
        <is>
          <t>PUNTERA A</t>
        </is>
      </c>
      <c r="B214" s="54" t="n">
        <v>595862.914</v>
      </c>
      <c r="C214" s="54" t="n">
        <v>7427125.28</v>
      </c>
      <c r="D214" t="n">
        <v>19</v>
      </c>
      <c r="E214" s="54" t="n">
        <v>2357.574</v>
      </c>
      <c r="F214" s="58" t="n">
        <v>0.528</v>
      </c>
      <c r="G214" t="inlineStr">
        <is>
          <t>Punto de Control Adicional</t>
        </is>
      </c>
    </row>
    <row r="215">
      <c r="A215" s="56" t="inlineStr">
        <is>
          <t>PUNTERA B</t>
        </is>
      </c>
      <c r="B215" s="54" t="n">
        <v>595856.914</v>
      </c>
      <c r="C215" s="54" t="n">
        <v>7427119.28</v>
      </c>
      <c r="D215" t="n">
        <v>19</v>
      </c>
      <c r="E215" s="54" t="n">
        <v>2357.355</v>
      </c>
      <c r="F215" s="58" t="n">
        <v>0.18</v>
      </c>
      <c r="G215" t="inlineStr">
        <is>
          <t>Punto de Control Adicional</t>
        </is>
      </c>
    </row>
    <row r="216" customFormat="1" s="21">
      <c r="A216" s="56" t="inlineStr">
        <is>
          <t>S-5</t>
        </is>
      </c>
      <c r="B216" s="54" t="n">
        <v>595834.9939999999</v>
      </c>
      <c r="C216" s="54" t="n">
        <v>7393828.068</v>
      </c>
      <c r="D216" t="n">
        <v>19</v>
      </c>
      <c r="E216" s="54" t="n">
        <v>2321.596</v>
      </c>
      <c r="F216" s="58" t="n">
        <v>0.664</v>
      </c>
      <c r="G216" t="inlineStr">
        <is>
          <t>Punto de Control Adicional</t>
        </is>
      </c>
    </row>
    <row r="217" customFormat="1" s="21">
      <c r="A217" s="56" t="inlineStr">
        <is>
          <t>S-6</t>
        </is>
      </c>
      <c r="B217" s="54" t="n">
        <v>595692.458</v>
      </c>
      <c r="C217" s="54" t="n">
        <v>7395246.959</v>
      </c>
      <c r="D217" t="n">
        <v>19</v>
      </c>
      <c r="E217" s="54" t="n">
        <v>2321.268</v>
      </c>
      <c r="F217" s="58">
        <f>0.358+0.17</f>
        <v/>
      </c>
      <c r="G217" t="inlineStr">
        <is>
          <t>Punto de Control Adicional</t>
        </is>
      </c>
    </row>
    <row r="218" customFormat="1" s="21">
      <c r="A218" s="56" t="inlineStr">
        <is>
          <t>SP-1</t>
        </is>
      </c>
      <c r="B218" s="54" t="n">
        <v>596102.72</v>
      </c>
      <c r="C218" s="54" t="n">
        <v>7394695.51</v>
      </c>
      <c r="D218" t="n">
        <v>19</v>
      </c>
      <c r="E218" s="54" t="n">
        <v>2325.21</v>
      </c>
      <c r="F218" s="58">
        <f>0.325+0.23</f>
        <v/>
      </c>
      <c r="G218" t="inlineStr">
        <is>
          <t>Punto de Control Adicional</t>
        </is>
      </c>
    </row>
    <row r="219" customFormat="1" s="21">
      <c r="A219" s="56" t="inlineStr">
        <is>
          <t>SP-3</t>
        </is>
      </c>
      <c r="B219" s="54" t="n">
        <v>596808.95</v>
      </c>
      <c r="C219" s="54" t="n">
        <v>7396863.57</v>
      </c>
      <c r="D219" t="n">
        <v>19</v>
      </c>
      <c r="E219" s="54" t="n">
        <v>2332.44</v>
      </c>
      <c r="F219" s="58">
        <f>0.479+0.12</f>
        <v/>
      </c>
      <c r="G219" t="inlineStr">
        <is>
          <t>Punto de Control Adicional</t>
        </is>
      </c>
    </row>
    <row r="220" customFormat="1" s="21">
      <c r="A220" s="56" t="inlineStr">
        <is>
          <t>SP-4</t>
        </is>
      </c>
      <c r="B220" s="54" t="n">
        <v>595888.49</v>
      </c>
      <c r="C220" s="54" t="n">
        <v>7392857.75</v>
      </c>
      <c r="D220" t="n">
        <v>19</v>
      </c>
      <c r="E220" s="54" t="n">
        <v>2318.73</v>
      </c>
      <c r="F220" s="58">
        <f>0.506+0.05</f>
        <v/>
      </c>
      <c r="G220" t="inlineStr">
        <is>
          <t>Punto de Control Adicional</t>
        </is>
      </c>
    </row>
    <row r="221" customFormat="1" s="21">
      <c r="A221" s="47" t="n">
        <v>1028</v>
      </c>
      <c r="B221" s="27" t="n">
        <v>584432.98</v>
      </c>
      <c r="C221" s="27" t="n">
        <v>7383997.754</v>
      </c>
      <c r="D221" t="n">
        <v>19</v>
      </c>
      <c r="E221" s="27" t="n">
        <v>2301.448</v>
      </c>
      <c r="F221" s="27" t="n">
        <v>0.309</v>
      </c>
    </row>
    <row r="222" customFormat="1" s="21">
      <c r="A222" s="47" t="inlineStr">
        <is>
          <t>L10-11</t>
        </is>
      </c>
      <c r="B222" s="27" t="n">
        <v>585193.01</v>
      </c>
      <c r="C222" s="27" t="n">
        <v>7386713.221</v>
      </c>
      <c r="D222" t="n">
        <v>19</v>
      </c>
      <c r="E222" s="27" t="n">
        <v>2301.782</v>
      </c>
      <c r="F222" s="27" t="n">
        <v>0.879</v>
      </c>
    </row>
    <row r="223" customFormat="1" s="21">
      <c r="A223" s="47" t="inlineStr">
        <is>
          <t>L10-4</t>
        </is>
      </c>
      <c r="B223" s="27" t="n">
        <v>584907.77</v>
      </c>
      <c r="C223" s="27" t="n">
        <v>7381407.758</v>
      </c>
      <c r="D223" t="n">
        <v>19</v>
      </c>
      <c r="E223" s="27" t="n">
        <v>2301.882</v>
      </c>
      <c r="F223" s="27" t="n">
        <v>1.004</v>
      </c>
    </row>
    <row r="224" customFormat="1" s="21">
      <c r="A224" s="47" t="inlineStr">
        <is>
          <t>L1-17</t>
        </is>
      </c>
      <c r="B224" s="27" t="n">
        <v>591453.1800000001</v>
      </c>
      <c r="C224" s="27" t="n">
        <v>7418238.881</v>
      </c>
      <c r="D224" t="n">
        <v>19</v>
      </c>
      <c r="E224" s="27" t="n">
        <v>2307.476</v>
      </c>
      <c r="F224" s="27" t="n">
        <v>0.338</v>
      </c>
    </row>
    <row r="225" customFormat="1" s="21">
      <c r="A225" s="47" t="inlineStr">
        <is>
          <t>L1-3</t>
        </is>
      </c>
      <c r="B225" s="27" t="n">
        <v>593724.5699999999</v>
      </c>
      <c r="C225" s="27" t="n">
        <v>7418707.925</v>
      </c>
      <c r="D225" t="n">
        <v>19</v>
      </c>
      <c r="E225" s="27" t="n">
        <v>2327.733</v>
      </c>
      <c r="F225" s="27" t="n">
        <v>0.65</v>
      </c>
    </row>
    <row r="226" customFormat="1" s="21">
      <c r="A226" s="47" t="inlineStr">
        <is>
          <t>L1-4</t>
        </is>
      </c>
      <c r="B226" s="27" t="n">
        <v>588137.91</v>
      </c>
      <c r="C226" s="27" t="n">
        <v>7416184.622</v>
      </c>
      <c r="D226" t="n">
        <v>19</v>
      </c>
      <c r="E226" s="27" t="n">
        <v>2300.8</v>
      </c>
      <c r="F226" s="27" t="n">
        <v>0.395</v>
      </c>
    </row>
    <row r="227" customFormat="1" s="21">
      <c r="A227" s="47" t="inlineStr">
        <is>
          <t>L1-5</t>
        </is>
      </c>
      <c r="B227" s="27" t="n">
        <v>584234.49</v>
      </c>
      <c r="C227" s="27" t="n">
        <v>7415017.402</v>
      </c>
      <c r="D227" t="n">
        <v>19</v>
      </c>
      <c r="E227" s="27" t="n">
        <v>2300.29</v>
      </c>
      <c r="F227" s="27" t="n">
        <v>0.18</v>
      </c>
    </row>
    <row r="228" customFormat="1" s="21">
      <c r="A228" s="47" t="inlineStr">
        <is>
          <t>L1-G4 REGLILLA</t>
        </is>
      </c>
      <c r="B228" s="27" t="n">
        <v>585209.91</v>
      </c>
      <c r="C228" s="27" t="n">
        <v>7414816.878</v>
      </c>
      <c r="D228" t="n">
        <v>19</v>
      </c>
      <c r="E228" s="27" t="n">
        <v>2300.165</v>
      </c>
      <c r="F228" s="27" t="n"/>
      <c r="G228" t="inlineStr">
        <is>
          <t>No se dispone de la Distancia entre cota del punto de referencia y la cota del terreno ya que es un punto de agua superficial</t>
        </is>
      </c>
    </row>
    <row r="229" customFormat="1" s="21">
      <c r="A229" s="47" t="inlineStr">
        <is>
          <t>L2-25</t>
        </is>
      </c>
      <c r="B229" s="27" t="n">
        <v>592439.51</v>
      </c>
      <c r="C229" s="27" t="n">
        <v>7414726.679</v>
      </c>
      <c r="D229" t="n">
        <v>19</v>
      </c>
      <c r="E229" s="27" t="n">
        <v>2310.292</v>
      </c>
      <c r="F229" s="27" t="n">
        <v>0.84</v>
      </c>
    </row>
    <row r="230" customFormat="1" s="21">
      <c r="A230" s="47" t="inlineStr">
        <is>
          <t>L2-26</t>
        </is>
      </c>
      <c r="B230" s="27" t="n">
        <v>593786.54</v>
      </c>
      <c r="C230" s="27" t="n">
        <v>7414918.14</v>
      </c>
      <c r="D230" t="n">
        <v>19</v>
      </c>
      <c r="E230" s="27" t="n">
        <v>2323.373</v>
      </c>
      <c r="F230" s="27" t="n">
        <v>1.12</v>
      </c>
    </row>
    <row r="231" customFormat="1" s="21">
      <c r="A231" s="47" t="inlineStr">
        <is>
          <t>L2-27</t>
        </is>
      </c>
      <c r="B231" s="27" t="n">
        <v>593470.53</v>
      </c>
      <c r="C231" s="27" t="n">
        <v>7412130.847</v>
      </c>
      <c r="D231" t="n">
        <v>19</v>
      </c>
      <c r="E231" s="27" t="n">
        <v>2312.887</v>
      </c>
      <c r="F231" s="27" t="n">
        <v>0.965</v>
      </c>
    </row>
    <row r="232">
      <c r="A232" s="47" t="inlineStr">
        <is>
          <t>L2-28</t>
        </is>
      </c>
      <c r="B232" s="27" t="n">
        <v>594586</v>
      </c>
      <c r="C232" s="27" t="n">
        <v>7412131.545</v>
      </c>
      <c r="D232" t="n">
        <v>19</v>
      </c>
      <c r="E232" s="27" t="n">
        <v>2320.697</v>
      </c>
      <c r="F232" s="27" t="n">
        <v>1.04</v>
      </c>
    </row>
    <row r="233">
      <c r="A233" s="47" t="inlineStr">
        <is>
          <t>L2-4</t>
        </is>
      </c>
      <c r="B233" s="27" t="n">
        <v>591850.74</v>
      </c>
      <c r="C233" s="27" t="n">
        <v>7414608.959</v>
      </c>
      <c r="D233" t="n">
        <v>19</v>
      </c>
      <c r="E233" s="27" t="n">
        <v>2304.882</v>
      </c>
      <c r="F233" s="27" t="n">
        <v>0.52</v>
      </c>
    </row>
    <row r="234">
      <c r="A234" s="47" t="inlineStr">
        <is>
          <t>L2-7</t>
        </is>
      </c>
      <c r="B234" s="27" t="n">
        <v>593776.83</v>
      </c>
      <c r="C234" s="27" t="n">
        <v>7415628.865</v>
      </c>
      <c r="D234" t="n">
        <v>19</v>
      </c>
      <c r="E234" s="27" t="n">
        <v>2323.717</v>
      </c>
      <c r="F234" s="27" t="n">
        <v>0.92</v>
      </c>
    </row>
    <row r="235">
      <c r="A235" s="47" t="inlineStr">
        <is>
          <t>L3-11</t>
        </is>
      </c>
      <c r="B235" s="27" t="n">
        <v>591057.16</v>
      </c>
      <c r="C235" s="27" t="n">
        <v>7409581.799</v>
      </c>
      <c r="D235" t="n">
        <v>19</v>
      </c>
      <c r="E235" s="27" t="n">
        <v>2301.707</v>
      </c>
      <c r="F235" s="27" t="n">
        <v>0.963</v>
      </c>
    </row>
    <row r="236">
      <c r="A236" s="47" t="inlineStr">
        <is>
          <t>L3-15</t>
        </is>
      </c>
      <c r="B236" s="27" t="n">
        <v>594922.47</v>
      </c>
      <c r="C236" s="27" t="n">
        <v>7409664.062</v>
      </c>
      <c r="D236" t="n">
        <v>19</v>
      </c>
      <c r="E236" s="27" t="n">
        <v>2320.062</v>
      </c>
      <c r="F236" s="27" t="n">
        <v>0.893</v>
      </c>
    </row>
    <row r="237">
      <c r="A237" s="47" t="inlineStr">
        <is>
          <t>L3-3</t>
        </is>
      </c>
      <c r="B237" s="27" t="n">
        <v>594614.77</v>
      </c>
      <c r="C237" s="27" t="n">
        <v>7409496.336</v>
      </c>
      <c r="D237" t="n">
        <v>19</v>
      </c>
      <c r="E237" s="27" t="n">
        <v>2314.614</v>
      </c>
      <c r="F237" s="27" t="n">
        <v>0.455</v>
      </c>
    </row>
    <row r="238">
      <c r="A238" s="47" t="inlineStr">
        <is>
          <t>L3-5</t>
        </is>
      </c>
      <c r="B238" s="27" t="n">
        <v>593776.02</v>
      </c>
      <c r="C238" s="27" t="n">
        <v>7409547.425</v>
      </c>
      <c r="D238" t="n">
        <v>19</v>
      </c>
      <c r="E238" s="27" t="n">
        <v>2304.836</v>
      </c>
      <c r="F238" s="27" t="n">
        <v>0.781</v>
      </c>
    </row>
    <row r="239">
      <c r="A239" s="47" t="inlineStr">
        <is>
          <t>L3-9</t>
        </is>
      </c>
      <c r="B239" s="27" t="n">
        <v>591314.03</v>
      </c>
      <c r="C239" s="27" t="n">
        <v>7409573.464</v>
      </c>
      <c r="D239" t="n">
        <v>19</v>
      </c>
      <c r="E239" s="27" t="n">
        <v>2301.643</v>
      </c>
      <c r="F239" s="27" t="n">
        <v>0.885</v>
      </c>
    </row>
    <row r="240">
      <c r="A240" s="47" t="inlineStr">
        <is>
          <t>L4-10</t>
        </is>
      </c>
      <c r="B240" s="27" t="n">
        <v>592251.6</v>
      </c>
      <c r="C240" s="27" t="n">
        <v>7406210.74</v>
      </c>
      <c r="D240" t="n">
        <v>19</v>
      </c>
      <c r="E240" s="27" t="n">
        <v>2301.171</v>
      </c>
      <c r="F240" s="27" t="n"/>
      <c r="G240" t="inlineStr">
        <is>
          <t>No se dispone de la Distancia entre cota del punto de referencia y la cota del terreno ya que es un punto de agua superficial.</t>
        </is>
      </c>
    </row>
    <row r="241">
      <c r="A241" s="47" t="inlineStr">
        <is>
          <t>L4-12</t>
        </is>
      </c>
      <c r="B241" s="27" t="n">
        <v>590333.97</v>
      </c>
      <c r="C241" s="27" t="n">
        <v>7406056.633</v>
      </c>
      <c r="D241" t="n">
        <v>19</v>
      </c>
      <c r="E241" s="27" t="n">
        <v>2300.949</v>
      </c>
      <c r="F241" s="27" t="n">
        <v>0.841</v>
      </c>
    </row>
    <row r="242">
      <c r="A242" s="47" t="inlineStr">
        <is>
          <t>L4-17</t>
        </is>
      </c>
      <c r="B242" s="27" t="n">
        <v>595169.37</v>
      </c>
      <c r="C242" s="27" t="n">
        <v>7405962.952</v>
      </c>
      <c r="D242" t="n">
        <v>19</v>
      </c>
      <c r="E242" s="27" t="n">
        <v>2309.002</v>
      </c>
      <c r="F242" s="27" t="n">
        <v>0.762</v>
      </c>
    </row>
    <row r="243">
      <c r="A243" s="47" t="inlineStr">
        <is>
          <t>L4-3</t>
        </is>
      </c>
      <c r="B243" s="27" t="n">
        <v>596113.2</v>
      </c>
      <c r="C243" s="27" t="n">
        <v>7406265.009</v>
      </c>
      <c r="D243" t="n">
        <v>19</v>
      </c>
      <c r="E243" s="27" t="n">
        <v>2320.533</v>
      </c>
      <c r="F243" s="27" t="n">
        <v>0.137</v>
      </c>
    </row>
    <row r="244">
      <c r="A244" s="47" t="inlineStr">
        <is>
          <t>L4-7</t>
        </is>
      </c>
      <c r="B244" s="27" t="n">
        <v>593769.46</v>
      </c>
      <c r="C244" s="27" t="n">
        <v>7406037.968</v>
      </c>
      <c r="D244" t="n">
        <v>19</v>
      </c>
      <c r="E244" s="27" t="n">
        <v>2302.967</v>
      </c>
      <c r="F244" s="27" t="n">
        <v>0.9379999999999999</v>
      </c>
    </row>
    <row r="245">
      <c r="A245" s="47" t="inlineStr">
        <is>
          <t>L4-8</t>
        </is>
      </c>
      <c r="B245" s="27" t="n">
        <v>593360.4300000001</v>
      </c>
      <c r="C245" s="27" t="n">
        <v>7406127.781</v>
      </c>
      <c r="D245" t="n">
        <v>19</v>
      </c>
      <c r="E245" s="27" t="n">
        <v>2302.821</v>
      </c>
      <c r="F245" s="27" t="n">
        <v>1.028</v>
      </c>
    </row>
    <row r="246">
      <c r="A246" s="47" t="inlineStr">
        <is>
          <t>L5-10</t>
        </is>
      </c>
      <c r="B246" s="27" t="n">
        <v>591910.9</v>
      </c>
      <c r="C246" s="27" t="n">
        <v>7403629.275</v>
      </c>
      <c r="D246" t="n">
        <v>19</v>
      </c>
      <c r="E246" s="27" t="n">
        <v>2301.595</v>
      </c>
      <c r="F246" s="27" t="n">
        <v>1.068</v>
      </c>
    </row>
    <row r="247">
      <c r="A247" s="47" t="inlineStr">
        <is>
          <t>L5-8</t>
        </is>
      </c>
      <c r="B247" s="27" t="n">
        <v>594827.12</v>
      </c>
      <c r="C247" s="27" t="n">
        <v>7403503.249</v>
      </c>
      <c r="D247" t="n">
        <v>19</v>
      </c>
      <c r="E247" s="27" t="n">
        <v>2305.104</v>
      </c>
      <c r="F247" s="27" t="n">
        <v>0.763</v>
      </c>
    </row>
    <row r="248">
      <c r="A248" s="47" t="inlineStr">
        <is>
          <t>L7-13</t>
        </is>
      </c>
      <c r="B248" s="27" t="n">
        <v>594116.42</v>
      </c>
      <c r="C248" s="27" t="n">
        <v>7422455.195</v>
      </c>
      <c r="D248" t="n">
        <v>19</v>
      </c>
      <c r="E248" s="27" t="n">
        <v>2334.491</v>
      </c>
      <c r="F248" s="27" t="n">
        <v>0.905</v>
      </c>
    </row>
    <row r="249">
      <c r="A249" s="47" t="inlineStr">
        <is>
          <t>L7-14</t>
        </is>
      </c>
      <c r="B249" s="27" t="n">
        <v>592286.51</v>
      </c>
      <c r="C249" s="27" t="n">
        <v>7422403.413</v>
      </c>
      <c r="D249" t="n">
        <v>19</v>
      </c>
      <c r="E249" s="27" t="n">
        <v>2318.327</v>
      </c>
      <c r="F249" s="27" t="n">
        <v>1.149</v>
      </c>
    </row>
    <row r="250">
      <c r="A250" s="47" t="inlineStr">
        <is>
          <t>L7-3</t>
        </is>
      </c>
      <c r="B250" s="27" t="n">
        <v>591858.28</v>
      </c>
      <c r="C250" s="27" t="n">
        <v>7422583.154</v>
      </c>
      <c r="D250" t="n">
        <v>19</v>
      </c>
      <c r="E250" s="27" t="n">
        <v>2314.822</v>
      </c>
      <c r="F250" s="27" t="n">
        <v>0.538</v>
      </c>
    </row>
    <row r="251">
      <c r="A251" s="47" t="inlineStr">
        <is>
          <t>L7-4</t>
        </is>
      </c>
      <c r="B251" s="27" t="n">
        <v>588645.26</v>
      </c>
      <c r="C251" s="27" t="n">
        <v>7422857.859</v>
      </c>
      <c r="D251" t="n">
        <v>19</v>
      </c>
      <c r="E251" s="27" t="n">
        <v>2303.122</v>
      </c>
      <c r="F251" s="27" t="n">
        <v>0.424</v>
      </c>
    </row>
    <row r="252">
      <c r="A252" s="47" t="inlineStr">
        <is>
          <t>L7-6</t>
        </is>
      </c>
      <c r="B252" s="27" t="n">
        <v>595207.4300000001</v>
      </c>
      <c r="C252" s="27" t="n">
        <v>7422551.972</v>
      </c>
      <c r="D252" t="n">
        <v>19</v>
      </c>
      <c r="E252" s="27" t="n">
        <v>2347.511</v>
      </c>
      <c r="F252" s="27" t="n">
        <v>1.029</v>
      </c>
    </row>
    <row r="253">
      <c r="A253" s="47" t="inlineStr">
        <is>
          <t>L9-1</t>
        </is>
      </c>
      <c r="B253" s="27" t="n">
        <v>594862.35</v>
      </c>
      <c r="C253" s="27" t="n">
        <v>7396682.165</v>
      </c>
      <c r="D253" t="n">
        <v>19</v>
      </c>
      <c r="E253" s="27" t="n">
        <v>2316.571</v>
      </c>
      <c r="F253" s="27" t="n">
        <v>1.108</v>
      </c>
    </row>
    <row r="254">
      <c r="A254" s="47" t="inlineStr">
        <is>
          <t>L9-2</t>
        </is>
      </c>
      <c r="B254" s="27" t="n">
        <v>594486.72</v>
      </c>
      <c r="C254" s="27" t="n">
        <v>7396786.416</v>
      </c>
      <c r="D254" t="n">
        <v>19</v>
      </c>
      <c r="E254" s="27" t="n">
        <v>2314.203</v>
      </c>
      <c r="F254" s="27" t="n">
        <v>1.109</v>
      </c>
    </row>
  </sheetData>
  <mergeCells count="2">
    <mergeCell ref="I34:Q34"/>
    <mergeCell ref="I35:Q35"/>
  </mergeCells>
  <conditionalFormatting sqref="A1:A1048576">
    <cfRule type="duplicateValues" priority="1" dxfId="42"/>
  </conditionalFormatting>
  <dataValidations count="2">
    <dataValidation sqref="A39 A59 A69 A77 A86:A87 A125 A128 A157:A158 A172:A174 A194:A196 A201:A206 E1:E1048576" showDropDown="0" showInputMessage="1" showErrorMessage="1" allowBlank="1" type="decimal">
      <formula1>0</formula1>
      <formula2>7000</formula2>
    </dataValidation>
    <dataValidation sqref="B1:C1 B2:B208 B221:B254 B255:C1048576 C2:C38 C40:C55 C57:C64 C66:C71 C73:C79 C81:C107 C109:C130 C133:C140 C142:C160 C164:C170 C183:C208 C221:C227 C229:C239 C241:C254" showDropDown="0" showInputMessage="1" showErrorMessage="1" allowBlank="1" type="decimal">
      <formula1>0</formula1>
      <formula2>1000000</formula2>
    </dataValidation>
  </dataValidations>
  <pageMargins left="0.7" right="0.7" top="0.75" bottom="0.75" header="0.3" footer="0.3"/>
  <pageSetup orientation="portrait" verticalDpi="1200"/>
  <drawing r:id="rId1"/>
</worksheet>
</file>

<file path=xl/worksheets/sheet4.xml><?xml version="1.0" encoding="utf-8"?>
<worksheet xmlns="http://schemas.openxmlformats.org/spreadsheetml/2006/main">
  <sheetPr>
    <outlinePr summaryBelow="1" summaryRight="1"/>
    <pageSetUpPr/>
  </sheetPr>
  <dimension ref="A1:H4"/>
  <sheetViews>
    <sheetView tabSelected="1" zoomScale="90" zoomScaleNormal="90" workbookViewId="0">
      <selection activeCell="B3" sqref="B3"/>
    </sheetView>
  </sheetViews>
  <sheetFormatPr baseColWidth="10" defaultColWidth="9.140625" defaultRowHeight="15"/>
  <cols>
    <col width="32" bestFit="1" customWidth="1" style="31" min="1" max="1"/>
    <col width="52.85546875" bestFit="1" customWidth="1" style="31" min="2" max="2"/>
    <col width="12.5703125" bestFit="1" customWidth="1" style="31" min="3" max="3"/>
    <col width="9.42578125" bestFit="1" customWidth="1" style="27" min="4" max="4"/>
    <col width="11.28515625" bestFit="1" customWidth="1" style="31" min="5" max="5"/>
    <col width="14.7109375" bestFit="1" customWidth="1" style="31" min="6" max="6"/>
    <col width="15.85546875" bestFit="1" customWidth="1" style="31" min="7" max="7"/>
    <col width="90.5703125" bestFit="1" customWidth="1" style="31" min="8" max="8"/>
  </cols>
  <sheetData>
    <row r="1">
      <c r="A1" s="62" t="inlineStr">
        <is>
          <t>PuntoMonitoreo</t>
        </is>
      </c>
      <c r="B1" s="62" t="inlineStr">
        <is>
          <t>Parametro</t>
        </is>
      </c>
      <c r="C1" s="62" t="inlineStr">
        <is>
          <t>ParametroId</t>
        </is>
      </c>
      <c r="D1" s="62" t="inlineStr">
        <is>
          <t>Valor</t>
        </is>
      </c>
      <c r="E1" s="62" t="inlineStr">
        <is>
          <t>Fecha</t>
        </is>
      </c>
      <c r="F1" s="62" t="inlineStr">
        <is>
          <t>UnidadMedida</t>
        </is>
      </c>
      <c r="G1" s="62" t="inlineStr">
        <is>
          <t>IdETFAMedicion</t>
        </is>
      </c>
      <c r="H1" s="62" t="inlineStr">
        <is>
          <t>Observaciones</t>
        </is>
      </c>
    </row>
    <row r="2">
      <c r="A2" t="inlineStr">
        <is>
          <t>REGLILLA BURRO MUERTO SQM</t>
        </is>
      </c>
      <c r="B2" t="inlineStr">
        <is>
          <t>Cota del agua subterránea</t>
        </is>
      </c>
      <c r="C2" t="n">
        <v>3</v>
      </c>
      <c r="D2" t="n">
        <v>2301.09</v>
      </c>
      <c r="E2" t="inlineStr">
        <is>
          <t>01-01-2025 00:00:00</t>
        </is>
      </c>
      <c r="F2" t="inlineStr">
        <is>
          <t>msnm</t>
        </is>
      </c>
      <c r="G2" t="inlineStr">
        <is>
          <t>No aplica</t>
        </is>
      </c>
      <c r="H2" t="inlineStr"/>
    </row>
    <row r="3">
      <c r="A3" t="inlineStr">
        <is>
          <t>REGLILLA BURRO MUERTO SQM</t>
        </is>
      </c>
      <c r="B3" t="inlineStr">
        <is>
          <t>Profundidad del agua subterránea bajo el punto de referencia</t>
        </is>
      </c>
      <c r="C3" t="n">
        <v>1</v>
      </c>
      <c r="D3" t="n">
        <v>0.51</v>
      </c>
      <c r="E3" t="inlineStr">
        <is>
          <t>01-01-2025 00:00:00</t>
        </is>
      </c>
      <c r="F3" t="inlineStr">
        <is>
          <t>mbpr</t>
        </is>
      </c>
      <c r="G3" t="inlineStr">
        <is>
          <t>No aplica</t>
        </is>
      </c>
      <c r="H3" t="inlineStr"/>
    </row>
    <row r="4">
      <c r="A4" t="inlineStr">
        <is>
          <t>REGLILLA BURRO MUERTO SQM</t>
        </is>
      </c>
      <c r="B4" t="inlineStr">
        <is>
          <t>Profundidad del agua subterránea bajo el nivel de terreno</t>
        </is>
      </c>
      <c r="C4" t="n">
        <v>2</v>
      </c>
      <c r="D4" t="inlineStr"/>
      <c r="E4" t="inlineStr">
        <is>
          <t>01-01-2025 00:00:00</t>
        </is>
      </c>
      <c r="F4" t="inlineStr">
        <is>
          <t>mbnt</t>
        </is>
      </c>
      <c r="G4" t="inlineStr">
        <is>
          <t>No aplica</t>
        </is>
      </c>
      <c r="H4" t="inlineStr">
        <is>
          <t>No se dispone de la Distancia entre cota del punto de referencia y la cota del terreno</t>
        </is>
      </c>
    </row>
  </sheetData>
  <pageMargins left="0.7" right="0.7" top="0.75" bottom="0.75" header="0.3" footer="0.3"/>
</worksheet>
</file>

<file path=xl/worksheets/sheet5.xml><?xml version="1.0" encoding="utf-8"?>
<worksheet xmlns="http://schemas.openxmlformats.org/spreadsheetml/2006/main">
  <sheetPr>
    <outlinePr summaryBelow="1" summaryRight="1"/>
    <pageSetUpPr/>
  </sheetPr>
  <dimension ref="A1:L32399"/>
  <sheetViews>
    <sheetView zoomScale="110" zoomScaleNormal="110" workbookViewId="0">
      <pane ySplit="1" topLeftCell="A2" activePane="bottomLeft" state="frozen"/>
      <selection pane="bottomLeft" activeCell="B17" sqref="B17"/>
    </sheetView>
  </sheetViews>
  <sheetFormatPr baseColWidth="10" defaultColWidth="10.85546875" defaultRowHeight="15"/>
  <cols>
    <col collapsed="1" width="15.42578125" customWidth="1" style="47" min="1" max="1"/>
    <col collapsed="1" width="56.5703125" bestFit="1" customWidth="1" style="50" min="2" max="2"/>
    <col collapsed="1" width="14.42578125" bestFit="1" customWidth="1" style="51" min="3" max="3"/>
    <col collapsed="1" width="21" bestFit="1" customWidth="1" style="47" min="4" max="4"/>
    <col collapsed="1" width="23.5703125" bestFit="1" customWidth="1" style="51" min="5" max="5"/>
    <col collapsed="1" width="15.5703125" bestFit="1" customWidth="1" style="47" min="6" max="6"/>
    <col collapsed="1" width="16.42578125" bestFit="1" customWidth="1" style="47" min="7" max="7"/>
    <col collapsed="1" width="16.5703125" bestFit="1" customWidth="1" style="47" min="8" max="8"/>
    <col collapsed="1" width="14" customWidth="1" style="47" min="9" max="9"/>
    <col collapsed="1" width="22.5703125" bestFit="1" customWidth="1" style="47" min="10" max="10"/>
    <col collapsed="1" width="107.85546875" customWidth="1" style="48" min="11" max="11"/>
    <col collapsed="1" width="11.42578125" customWidth="1" style="47" min="12" max="12"/>
    <col collapsed="1" width="10.85546875" customWidth="1" style="47" min="13" max="16384"/>
  </cols>
  <sheetData>
    <row r="1">
      <c r="A1" s="39" t="inlineStr">
        <is>
          <t>PuntoMonitoreo</t>
        </is>
      </c>
      <c r="B1" s="39" t="inlineStr">
        <is>
          <t>Parametro</t>
        </is>
      </c>
      <c r="C1" s="39" t="inlineStr">
        <is>
          <t>ParametroId</t>
        </is>
      </c>
      <c r="D1" s="36" t="inlineStr">
        <is>
          <t>FechaVigenciaInicio</t>
        </is>
      </c>
      <c r="E1" s="32" t="inlineStr">
        <is>
          <t>FechaVigenciaTermino</t>
        </is>
      </c>
      <c r="F1" s="36" t="inlineStr">
        <is>
          <t>LimiteInferior</t>
        </is>
      </c>
      <c r="G1" s="36" t="inlineStr">
        <is>
          <t>LimiteSuperior</t>
        </is>
      </c>
      <c r="H1" s="36" t="inlineStr">
        <is>
          <t>UnidadMedida</t>
        </is>
      </c>
      <c r="I1" s="32" t="inlineStr">
        <is>
          <t>TipoLimite</t>
        </is>
      </c>
      <c r="J1" s="32" t="inlineStr">
        <is>
          <t>FrecuenciaMonitoreo</t>
        </is>
      </c>
      <c r="K1" s="41" t="inlineStr">
        <is>
          <t>Observaciones</t>
        </is>
      </c>
      <c r="L1" s="49" t="n"/>
    </row>
    <row r="2">
      <c r="A2" s="47" t="n">
        <v>1001</v>
      </c>
      <c r="B2" s="47" t="inlineStr">
        <is>
          <t>Profundidad del agua subterránea bajo el punto de referencia</t>
        </is>
      </c>
      <c r="C2" s="51">
        <f>VLOOKUP(B2,'Validacion (Uso SMA)'!$A$1:$D$4,4,0)</f>
        <v/>
      </c>
      <c r="D2" s="46" t="inlineStr">
        <is>
          <t>No aplica</t>
        </is>
      </c>
      <c r="E2" s="46" t="inlineStr">
        <is>
          <t>No aplica</t>
        </is>
      </c>
      <c r="H2" s="50" t="inlineStr">
        <is>
          <t>mbpr</t>
        </is>
      </c>
      <c r="I2" s="46" t="inlineStr">
        <is>
          <t>No aplica</t>
        </is>
      </c>
      <c r="J2" s="47" t="inlineStr">
        <is>
          <t>Mensual</t>
        </is>
      </c>
      <c r="K2" s="47" t="n"/>
    </row>
    <row r="3">
      <c r="A3" s="47" t="n">
        <v>1001</v>
      </c>
      <c r="B3" s="47" t="inlineStr">
        <is>
          <t>Profundidad del agua subterránea bajo el nivel de terreno</t>
        </is>
      </c>
      <c r="C3" s="51">
        <f>VLOOKUP(B3,'Validacion (Uso SMA)'!$A$1:$D$4,4,0)</f>
        <v/>
      </c>
      <c r="D3" s="46" t="inlineStr">
        <is>
          <t>No aplica</t>
        </is>
      </c>
      <c r="E3" s="46" t="inlineStr">
        <is>
          <t>No aplica</t>
        </is>
      </c>
      <c r="H3" s="48" t="inlineStr">
        <is>
          <t>mbnt</t>
        </is>
      </c>
      <c r="I3" s="46" t="inlineStr">
        <is>
          <t>No aplica</t>
        </is>
      </c>
      <c r="J3" s="47" t="inlineStr">
        <is>
          <t>Mensual</t>
        </is>
      </c>
      <c r="K3" s="47" t="n"/>
    </row>
    <row r="4">
      <c r="A4" s="47" t="n">
        <v>1001</v>
      </c>
      <c r="B4" s="47" t="inlineStr">
        <is>
          <t>Cota del agua subterránea</t>
        </is>
      </c>
      <c r="C4" s="51">
        <f>VLOOKUP(B4,'Validacion (Uso SMA)'!$A$1:$D$4,4,0)</f>
        <v/>
      </c>
      <c r="D4" s="46" t="inlineStr">
        <is>
          <t>No aplica</t>
        </is>
      </c>
      <c r="E4" s="46" t="inlineStr">
        <is>
          <t>No aplica</t>
        </is>
      </c>
      <c r="H4" s="48" t="inlineStr">
        <is>
          <t>msnm</t>
        </is>
      </c>
      <c r="I4" s="46" t="inlineStr">
        <is>
          <t>No aplica</t>
        </is>
      </c>
      <c r="J4" s="47" t="inlineStr">
        <is>
          <t>Mensual</t>
        </is>
      </c>
    </row>
    <row r="5">
      <c r="A5" s="47" t="n">
        <v>1024</v>
      </c>
      <c r="B5" s="47" t="inlineStr">
        <is>
          <t>Profundidad del agua subterránea bajo el punto de referencia</t>
        </is>
      </c>
      <c r="C5" s="51">
        <f>VLOOKUP(B5,'Validacion (Uso SMA)'!$A$1:$D$4,4,0)</f>
        <v/>
      </c>
      <c r="D5" s="46" t="inlineStr">
        <is>
          <t>No aplica</t>
        </is>
      </c>
      <c r="E5" s="46" t="inlineStr">
        <is>
          <t>No aplica</t>
        </is>
      </c>
      <c r="H5" s="50" t="inlineStr">
        <is>
          <t>mbpr</t>
        </is>
      </c>
      <c r="I5" s="46" t="inlineStr">
        <is>
          <t>No aplica</t>
        </is>
      </c>
      <c r="J5" s="47" t="inlineStr">
        <is>
          <t>Mensual</t>
        </is>
      </c>
      <c r="K5" s="47" t="n"/>
    </row>
    <row r="6">
      <c r="A6" s="47" t="n">
        <v>1024</v>
      </c>
      <c r="B6" s="47" t="inlineStr">
        <is>
          <t>Profundidad del agua subterránea bajo el nivel de terreno</t>
        </is>
      </c>
      <c r="C6" s="51">
        <f>VLOOKUP(B6,'Validacion (Uso SMA)'!$A$1:$D$4,4,0)</f>
        <v/>
      </c>
      <c r="D6" s="46" t="inlineStr">
        <is>
          <t>No aplica</t>
        </is>
      </c>
      <c r="E6" s="46" t="inlineStr">
        <is>
          <t>No aplica</t>
        </is>
      </c>
      <c r="H6" s="48" t="inlineStr">
        <is>
          <t>mbnt</t>
        </is>
      </c>
      <c r="I6" s="46" t="inlineStr">
        <is>
          <t>No aplica</t>
        </is>
      </c>
      <c r="J6" s="47" t="inlineStr">
        <is>
          <t>Mensual</t>
        </is>
      </c>
      <c r="K6" s="47" t="n"/>
    </row>
    <row r="7">
      <c r="A7" s="47" t="n">
        <v>1024</v>
      </c>
      <c r="B7" s="47" t="inlineStr">
        <is>
          <t>Cota del agua subterránea</t>
        </is>
      </c>
      <c r="C7" s="51">
        <f>VLOOKUP(B7,'Validacion (Uso SMA)'!$A$1:$D$4,4,0)</f>
        <v/>
      </c>
      <c r="D7" s="46" t="inlineStr">
        <is>
          <t>No aplica</t>
        </is>
      </c>
      <c r="E7" s="46" t="inlineStr">
        <is>
          <t>No aplica</t>
        </is>
      </c>
      <c r="H7" s="48" t="inlineStr">
        <is>
          <t>msnm</t>
        </is>
      </c>
      <c r="I7" s="47" t="inlineStr">
        <is>
          <t>No aplica</t>
        </is>
      </c>
      <c r="J7" s="47" t="inlineStr">
        <is>
          <t>Mensual</t>
        </is>
      </c>
    </row>
    <row r="8">
      <c r="A8" s="47" t="n">
        <v>1027</v>
      </c>
      <c r="B8" s="47" t="inlineStr">
        <is>
          <t>Profundidad del agua subterránea bajo el punto de referencia</t>
        </is>
      </c>
      <c r="C8" s="51">
        <f>VLOOKUP(B8,'Validacion (Uso SMA)'!$A$1:$D$4,4,0)</f>
        <v/>
      </c>
      <c r="D8" s="46" t="inlineStr">
        <is>
          <t>No aplica</t>
        </is>
      </c>
      <c r="E8" s="46" t="inlineStr">
        <is>
          <t>No aplica</t>
        </is>
      </c>
      <c r="H8" s="50" t="inlineStr">
        <is>
          <t>mbpr</t>
        </is>
      </c>
      <c r="I8" s="46" t="inlineStr">
        <is>
          <t>No aplica</t>
        </is>
      </c>
      <c r="J8" s="47" t="inlineStr">
        <is>
          <t>Mensual</t>
        </is>
      </c>
      <c r="K8" s="47" t="n"/>
    </row>
    <row r="9">
      <c r="A9" s="47" t="n">
        <v>1027</v>
      </c>
      <c r="B9" s="47" t="inlineStr">
        <is>
          <t>Profundidad del agua subterránea bajo el nivel de terreno</t>
        </is>
      </c>
      <c r="C9" s="51">
        <f>VLOOKUP(B9,'Validacion (Uso SMA)'!$A$1:$D$4,4,0)</f>
        <v/>
      </c>
      <c r="D9" s="46" t="inlineStr">
        <is>
          <t>No aplica</t>
        </is>
      </c>
      <c r="E9" s="46" t="inlineStr">
        <is>
          <t>No aplica</t>
        </is>
      </c>
      <c r="H9" s="48" t="inlineStr">
        <is>
          <t>mbnt</t>
        </is>
      </c>
      <c r="I9" s="46" t="inlineStr">
        <is>
          <t>No aplica</t>
        </is>
      </c>
      <c r="J9" s="47" t="inlineStr">
        <is>
          <t>Mensual</t>
        </is>
      </c>
      <c r="K9" s="47" t="n"/>
    </row>
    <row r="10">
      <c r="A10" s="47" t="n">
        <v>1027</v>
      </c>
      <c r="B10" s="47" t="inlineStr">
        <is>
          <t>Cota del agua subterránea</t>
        </is>
      </c>
      <c r="C10" s="51">
        <f>VLOOKUP(B10,'Validacion (Uso SMA)'!$A$1:$D$4,4,0)</f>
        <v/>
      </c>
      <c r="D10" s="46" t="inlineStr">
        <is>
          <t>No aplica</t>
        </is>
      </c>
      <c r="E10" s="46" t="inlineStr">
        <is>
          <t>No aplica</t>
        </is>
      </c>
      <c r="H10" s="48" t="inlineStr">
        <is>
          <t>msnm</t>
        </is>
      </c>
      <c r="I10" s="47" t="inlineStr">
        <is>
          <t>No aplica</t>
        </is>
      </c>
      <c r="J10" s="47" t="inlineStr">
        <is>
          <t>Mensual</t>
        </is>
      </c>
    </row>
    <row r="11">
      <c r="A11" s="44" t="inlineStr">
        <is>
          <t>1028</t>
        </is>
      </c>
      <c r="B11" s="47" t="inlineStr">
        <is>
          <t>Profundidad del agua subterránea bajo el punto de referencia</t>
        </is>
      </c>
      <c r="C11" s="51" t="n">
        <v>1</v>
      </c>
      <c r="D11" s="46" t="inlineStr">
        <is>
          <t>No aplica</t>
        </is>
      </c>
      <c r="E11" s="46" t="inlineStr">
        <is>
          <t>No aplica</t>
        </is>
      </c>
      <c r="F11" s="52" t="n"/>
      <c r="G11" s="52" t="n"/>
      <c r="H11" s="50" t="inlineStr">
        <is>
          <t>mbpr</t>
        </is>
      </c>
      <c r="I11" s="46" t="inlineStr">
        <is>
          <t>No aplica</t>
        </is>
      </c>
      <c r="J11" s="47" t="inlineStr">
        <is>
          <t>Diaria</t>
        </is>
      </c>
      <c r="K11" s="47" t="n"/>
    </row>
    <row r="12">
      <c r="A12" s="44" t="inlineStr">
        <is>
          <t>1028</t>
        </is>
      </c>
      <c r="B12" s="47" t="inlineStr">
        <is>
          <t>Profundidad del agua subterránea bajo el nivel de terreno</t>
        </is>
      </c>
      <c r="C12" s="51" t="n">
        <v>2</v>
      </c>
      <c r="D12" s="46" t="inlineStr">
        <is>
          <t>No aplica</t>
        </is>
      </c>
      <c r="E12" s="46" t="inlineStr">
        <is>
          <t>No aplica</t>
        </is>
      </c>
      <c r="F12" s="52" t="n"/>
      <c r="G12" s="52" t="n"/>
      <c r="H12" s="50" t="inlineStr">
        <is>
          <t>mbnt</t>
        </is>
      </c>
      <c r="I12" s="46" t="inlineStr">
        <is>
          <t>No aplica</t>
        </is>
      </c>
      <c r="J12" s="47" t="inlineStr">
        <is>
          <t>Diaria</t>
        </is>
      </c>
      <c r="K12" s="47" t="n"/>
    </row>
    <row r="13">
      <c r="A13" s="44" t="n">
        <v>1028</v>
      </c>
      <c r="B13" s="47" t="inlineStr">
        <is>
          <t>Cota del agua subterránea</t>
        </is>
      </c>
      <c r="C13" s="51">
        <f>VLOOKUP(B13,'Validacion (Uso SMA)'!$A$1:$D$4,4,0)</f>
        <v/>
      </c>
      <c r="D13" s="37" t="n">
        <v>42641</v>
      </c>
      <c r="E13" s="37" t="n">
        <v>43005</v>
      </c>
      <c r="G13" s="52" t="n">
        <v>2299.3</v>
      </c>
      <c r="H13" s="48" t="inlineStr">
        <is>
          <t>msnm</t>
        </is>
      </c>
      <c r="I13" s="47" t="inlineStr">
        <is>
          <t>Otro</t>
        </is>
      </c>
      <c r="J13" s="47" t="inlineStr">
        <is>
          <t>Diaria</t>
        </is>
      </c>
      <c r="K13" s="47" t="inlineStr">
        <is>
          <t>Umbral Fase II. Sistema Peine. Fueron calificados como indicadores voluntarios, asumidos en el marco del Programa de Cumplimiento propuesto a la Superintendencia del Medio Ambiente en el proceso F-041-2016.</t>
        </is>
      </c>
    </row>
    <row r="14">
      <c r="A14" s="44" t="n">
        <v>1028</v>
      </c>
      <c r="B14" s="47" t="inlineStr">
        <is>
          <t>Cota del agua subterránea</t>
        </is>
      </c>
      <c r="C14" s="51">
        <f>VLOOKUP(B14,'Validacion (Uso SMA)'!$A$1:$D$4,4,0)</f>
        <v/>
      </c>
      <c r="D14" s="37" t="n">
        <v>42641</v>
      </c>
      <c r="E14" s="37" t="n">
        <v>43005</v>
      </c>
      <c r="G14" s="52" t="n">
        <v>2299.48</v>
      </c>
      <c r="H14" s="48" t="inlineStr">
        <is>
          <t>msnm</t>
        </is>
      </c>
      <c r="I14" s="47" t="inlineStr">
        <is>
          <t>Otro</t>
        </is>
      </c>
      <c r="J14" s="47" t="inlineStr">
        <is>
          <t>Diaria</t>
        </is>
      </c>
      <c r="K14" s="47" t="inlineStr">
        <is>
          <t>Umbral Fase I. Sistema Peine. Fueron calificados como indicadores voluntarios, asumidos en el marco del Programa de Cumplimiento propuesto a la Superintendencia del Medio Ambiente en el proceso F-041-2016.</t>
        </is>
      </c>
    </row>
    <row r="15">
      <c r="A15" s="44" t="n">
        <v>1028</v>
      </c>
      <c r="B15" s="47" t="inlineStr">
        <is>
          <t>Cota del agua subterránea</t>
        </is>
      </c>
      <c r="C15" s="51">
        <f>VLOOKUP(B15,'Validacion (Uso SMA)'!$A$1:$D$4,4,0)</f>
        <v/>
      </c>
      <c r="D15" s="37" t="n">
        <v>43006</v>
      </c>
      <c r="E15" s="37" t="n">
        <v>43370</v>
      </c>
      <c r="G15" s="52" t="n">
        <v>2299.45</v>
      </c>
      <c r="H15" s="48" t="inlineStr">
        <is>
          <t>msnm</t>
        </is>
      </c>
      <c r="I15" s="47" t="inlineStr">
        <is>
          <t>Otro</t>
        </is>
      </c>
      <c r="J15" s="47" t="inlineStr">
        <is>
          <t>Diaria</t>
        </is>
      </c>
      <c r="K15" s="47" t="inlineStr">
        <is>
          <t>Umbral Fase I. Sistema Peine. Fueron calificados como indicadores voluntarios, asumidos en el marco del Programa de Cumplimiento propuesto a la Superintendencia del Medio Ambiente en el proceso F-041-2016.</t>
        </is>
      </c>
    </row>
    <row r="16">
      <c r="A16" s="44" t="n">
        <v>1028</v>
      </c>
      <c r="B16" s="47" t="inlineStr">
        <is>
          <t>Cota del agua subterránea</t>
        </is>
      </c>
      <c r="C16" s="51">
        <f>VLOOKUP(B16,'Validacion (Uso SMA)'!$A$1:$D$4,4,0)</f>
        <v/>
      </c>
      <c r="D16" s="37" t="n">
        <v>43006</v>
      </c>
      <c r="E16" s="37" t="n">
        <v>43370</v>
      </c>
      <c r="G16" s="52" t="n">
        <v>2299.27</v>
      </c>
      <c r="H16" s="48" t="inlineStr">
        <is>
          <t>msnm</t>
        </is>
      </c>
      <c r="I16" s="47" t="inlineStr">
        <is>
          <t>Otro</t>
        </is>
      </c>
      <c r="J16" s="47" t="inlineStr">
        <is>
          <t>Diaria</t>
        </is>
      </c>
      <c r="K16" s="47" t="inlineStr">
        <is>
          <t>Umbral Fase II. Sistema Peine. Fueron calificados como indicadores voluntarios, asumidos en el marco del Programa de Cumplimiento propuesto a la Superintendencia del Medio Ambiente en el proceso F-041-2016.</t>
        </is>
      </c>
    </row>
    <row r="17">
      <c r="A17" s="44" t="n">
        <v>1028</v>
      </c>
      <c r="B17" s="47" t="inlineStr">
        <is>
          <t>Cota del agua subterránea</t>
        </is>
      </c>
      <c r="C17" s="51">
        <f>VLOOKUP(B17,'Validacion (Uso SMA)'!$A$1:$D$4,4,0)</f>
        <v/>
      </c>
      <c r="D17" s="37" t="n">
        <v>43371</v>
      </c>
      <c r="E17" s="37" t="n">
        <v>43735</v>
      </c>
      <c r="G17" s="52" t="n">
        <v>2299.43</v>
      </c>
      <c r="H17" s="48" t="inlineStr">
        <is>
          <t>msnm</t>
        </is>
      </c>
      <c r="I17" s="47" t="inlineStr">
        <is>
          <t>Otro</t>
        </is>
      </c>
      <c r="J17" s="47" t="inlineStr">
        <is>
          <t>Diaria</t>
        </is>
      </c>
      <c r="K17" s="47" t="inlineStr">
        <is>
          <t>Umbral Fase I. Sistema Peine. Fueron calificados como indicadores voluntarios, asumidos en el marco del Programa de Cumplimiento propuesto a la Superintendencia del Medio Ambiente en el proceso F-041-2016.</t>
        </is>
      </c>
    </row>
    <row r="18">
      <c r="A18" s="44" t="n">
        <v>1028</v>
      </c>
      <c r="B18" s="47" t="inlineStr">
        <is>
          <t>Cota del agua subterránea</t>
        </is>
      </c>
      <c r="C18" s="51">
        <f>VLOOKUP(B18,'Validacion (Uso SMA)'!$A$1:$D$4,4,0)</f>
        <v/>
      </c>
      <c r="D18" s="37" t="n">
        <v>43371</v>
      </c>
      <c r="E18" s="37" t="n">
        <v>43735</v>
      </c>
      <c r="G18" s="52" t="n">
        <v>2299.25</v>
      </c>
      <c r="H18" s="48" t="inlineStr">
        <is>
          <t>msnm</t>
        </is>
      </c>
      <c r="I18" s="47" t="inlineStr">
        <is>
          <t>Otro</t>
        </is>
      </c>
      <c r="J18" s="47" t="inlineStr">
        <is>
          <t>Diaria</t>
        </is>
      </c>
      <c r="K18" s="47" t="inlineStr">
        <is>
          <t>Umbral Fase II. Sistema Peine. Fueron calificados como indicadores voluntarios, asumidos en el marco del Programa de Cumplimiento propuesto a la Superintendencia del Medio Ambiente en el proceso F-041-2016.</t>
        </is>
      </c>
    </row>
    <row r="19">
      <c r="A19" s="44" t="n">
        <v>1028</v>
      </c>
      <c r="B19" s="47" t="inlineStr">
        <is>
          <t>Cota del agua subterránea</t>
        </is>
      </c>
      <c r="C19" s="51">
        <f>VLOOKUP(B19,'Validacion (Uso SMA)'!$A$1:$D$4,4,0)</f>
        <v/>
      </c>
      <c r="D19" s="37" t="n">
        <v>43736</v>
      </c>
      <c r="E19" s="37" t="n">
        <v>44100</v>
      </c>
      <c r="G19" s="52" t="n">
        <v>2299.4</v>
      </c>
      <c r="H19" s="48" t="inlineStr">
        <is>
          <t>msnm</t>
        </is>
      </c>
      <c r="I19" s="47" t="inlineStr">
        <is>
          <t>Otro</t>
        </is>
      </c>
      <c r="J19" s="47" t="inlineStr">
        <is>
          <t>Diaria</t>
        </is>
      </c>
      <c r="K19" s="47" t="inlineStr">
        <is>
          <t>Umbral Fase I. Sistema Peine. Fueron calificados como indicadores voluntarios, asumidos en el marco del Programa de Cumplimiento propuesto a la Superintendencia del Medio Ambiente en el proceso F-041-2016.</t>
        </is>
      </c>
    </row>
    <row r="20">
      <c r="A20" s="44" t="n">
        <v>1028</v>
      </c>
      <c r="B20" s="47" t="inlineStr">
        <is>
          <t>Cota del agua subterránea</t>
        </is>
      </c>
      <c r="C20" s="51">
        <f>VLOOKUP(B20,'Validacion (Uso SMA)'!$A$1:$D$4,4,0)</f>
        <v/>
      </c>
      <c r="D20" s="37" t="n">
        <v>43736</v>
      </c>
      <c r="E20" s="37" t="n">
        <v>44100</v>
      </c>
      <c r="G20" s="52" t="n">
        <v>2299.22</v>
      </c>
      <c r="H20" s="48" t="inlineStr">
        <is>
          <t>msnm</t>
        </is>
      </c>
      <c r="I20" s="47" t="inlineStr">
        <is>
          <t>Otro</t>
        </is>
      </c>
      <c r="J20" s="47" t="inlineStr">
        <is>
          <t>Diaria</t>
        </is>
      </c>
      <c r="K20" s="47" t="inlineStr">
        <is>
          <t>Umbral Fase II. Sistema Peine. Fueron calificados como indicadores voluntarios, asumidos en el marco del Programa de Cumplimiento propuesto a la Superintendencia del Medio Ambiente en el proceso F-041-2016.</t>
        </is>
      </c>
    </row>
    <row r="21">
      <c r="A21" s="44" t="n">
        <v>1028</v>
      </c>
      <c r="B21" s="47" t="inlineStr">
        <is>
          <t>Cota del agua subterránea</t>
        </is>
      </c>
      <c r="C21" s="51">
        <f>VLOOKUP(B21,'Validacion (Uso SMA)'!$A$1:$D$4,4,0)</f>
        <v/>
      </c>
      <c r="D21" s="37" t="n">
        <v>44101</v>
      </c>
      <c r="E21" s="37" t="n">
        <v>44465</v>
      </c>
      <c r="G21" s="52" t="n">
        <v>2299.37</v>
      </c>
      <c r="H21" s="48" t="inlineStr">
        <is>
          <t>msnm</t>
        </is>
      </c>
      <c r="I21" s="47" t="inlineStr">
        <is>
          <t>Otro</t>
        </is>
      </c>
      <c r="J21" s="47" t="inlineStr">
        <is>
          <t>Diaria</t>
        </is>
      </c>
      <c r="K21" s="47" t="inlineStr">
        <is>
          <t>Umbral Fase I. Sistema Peine. Fueron calificados como indicadores voluntarios, asumidos en el marco del Programa de Cumplimiento propuesto a la Superintendencia del Medio Ambiente en el proceso F-041-2016.</t>
        </is>
      </c>
    </row>
    <row r="22">
      <c r="A22" s="44" t="n">
        <v>1028</v>
      </c>
      <c r="B22" s="47" t="inlineStr">
        <is>
          <t>Cota del agua subterránea</t>
        </is>
      </c>
      <c r="C22" s="51">
        <f>VLOOKUP(B22,'Validacion (Uso SMA)'!$A$1:$D$4,4,0)</f>
        <v/>
      </c>
      <c r="D22" s="37" t="n">
        <v>44101</v>
      </c>
      <c r="E22" s="37" t="n">
        <v>44465</v>
      </c>
      <c r="G22" s="52" t="n">
        <v>2299.19</v>
      </c>
      <c r="H22" s="48" t="inlineStr">
        <is>
          <t>msnm</t>
        </is>
      </c>
      <c r="I22" s="47" t="inlineStr">
        <is>
          <t>Otro</t>
        </is>
      </c>
      <c r="J22" s="47" t="inlineStr">
        <is>
          <t>Diaria</t>
        </is>
      </c>
      <c r="K22" s="47" t="inlineStr">
        <is>
          <t>Umbral Fase II. Sistema Peine. Fueron calificados como indicadores voluntarios, asumidos en el marco del Programa de Cumplimiento propuesto a la Superintendencia del Medio Ambiente en el proceso F-041-2016.</t>
        </is>
      </c>
    </row>
    <row r="23">
      <c r="A23" s="44" t="n">
        <v>1028</v>
      </c>
      <c r="B23" s="47" t="inlineStr">
        <is>
          <t>Cota del agua subterránea</t>
        </is>
      </c>
      <c r="C23" s="51">
        <f>VLOOKUP(B23,'Validacion (Uso SMA)'!$A$1:$D$4,4,0)</f>
        <v/>
      </c>
      <c r="D23" s="37" t="n">
        <v>44466</v>
      </c>
      <c r="E23" s="37" t="n">
        <v>44830</v>
      </c>
      <c r="G23" s="52" t="n">
        <v>2299.35</v>
      </c>
      <c r="H23" s="48" t="inlineStr">
        <is>
          <t>msnm</t>
        </is>
      </c>
      <c r="I23" s="47" t="inlineStr">
        <is>
          <t>Otro</t>
        </is>
      </c>
      <c r="J23" s="47" t="inlineStr">
        <is>
          <t>Diaria</t>
        </is>
      </c>
      <c r="K23" s="47" t="inlineStr">
        <is>
          <t>Umbral Fase I. Sistema Peine. Fueron calificados como indicadores voluntarios, asumidos en el marco del Programa de Cumplimiento propuesto a la Superintendencia del Medio Ambiente en el proceso F-041-2016.</t>
        </is>
      </c>
    </row>
    <row r="24">
      <c r="A24" s="44" t="n">
        <v>1028</v>
      </c>
      <c r="B24" s="47" t="inlineStr">
        <is>
          <t>Cota del agua subterránea</t>
        </is>
      </c>
      <c r="C24" s="51">
        <f>VLOOKUP(B24,'Validacion (Uso SMA)'!$A$1:$D$4,4,0)</f>
        <v/>
      </c>
      <c r="D24" s="37" t="n">
        <v>44466</v>
      </c>
      <c r="E24" s="37" t="n">
        <v>44830</v>
      </c>
      <c r="G24" s="52" t="n">
        <v>2299.17</v>
      </c>
      <c r="H24" s="48" t="inlineStr">
        <is>
          <t>msnm</t>
        </is>
      </c>
      <c r="I24" s="47" t="inlineStr">
        <is>
          <t>Otro</t>
        </is>
      </c>
      <c r="J24" s="47" t="inlineStr">
        <is>
          <t>Diaria</t>
        </is>
      </c>
      <c r="K24" s="47" t="inlineStr">
        <is>
          <t>Umbral Fase II. Sistema Peine. Fueron calificados como indicadores voluntarios, asumidos en el marco del Programa de Cumplimiento propuesto a la Superintendencia del Medio Ambiente en el proceso F-041-2016.</t>
        </is>
      </c>
    </row>
    <row r="25">
      <c r="A25" s="44" t="n">
        <v>1028</v>
      </c>
      <c r="B25" s="47" t="inlineStr">
        <is>
          <t>Cota del agua subterránea</t>
        </is>
      </c>
      <c r="C25" s="51">
        <f>VLOOKUP(B25,'Validacion (Uso SMA)'!$A$1:$D$4,4,0)</f>
        <v/>
      </c>
      <c r="D25" s="37" t="n">
        <v>44831</v>
      </c>
      <c r="E25" s="37" t="n">
        <v>45195</v>
      </c>
      <c r="G25" s="52" t="n">
        <v>2299.32</v>
      </c>
      <c r="H25" s="48" t="inlineStr">
        <is>
          <t>msnm</t>
        </is>
      </c>
      <c r="I25" s="47" t="inlineStr">
        <is>
          <t>Otro</t>
        </is>
      </c>
      <c r="J25" s="47" t="inlineStr">
        <is>
          <t>Diaria</t>
        </is>
      </c>
      <c r="K25" s="47" t="inlineStr">
        <is>
          <t>Umbral Fase I. Sistema Peine. Fueron calificados como indicadores voluntarios, asumidos en el marco del Programa de Cumplimiento propuesto a la Superintendencia del Medio Ambiente en el proceso F-041-2016.</t>
        </is>
      </c>
    </row>
    <row r="26">
      <c r="A26" s="44" t="n">
        <v>1028</v>
      </c>
      <c r="B26" s="47" t="inlineStr">
        <is>
          <t>Cota del agua subterránea</t>
        </is>
      </c>
      <c r="C26" s="51">
        <f>VLOOKUP(B26,'Validacion (Uso SMA)'!$A$1:$D$4,4,0)</f>
        <v/>
      </c>
      <c r="D26" s="37" t="n">
        <v>44831</v>
      </c>
      <c r="E26" s="37" t="n">
        <v>45195</v>
      </c>
      <c r="G26" s="52" t="n">
        <v>2299.14</v>
      </c>
      <c r="H26" s="48" t="inlineStr">
        <is>
          <t>msnm</t>
        </is>
      </c>
      <c r="I26" s="47" t="inlineStr">
        <is>
          <t>Otro</t>
        </is>
      </c>
      <c r="J26" s="47" t="inlineStr">
        <is>
          <t>Diaria</t>
        </is>
      </c>
      <c r="K26" s="47" t="inlineStr">
        <is>
          <t>Umbral Fase II. Sistema Peine. Fueron calificados como indicadores voluntarios, asumidos en el marco del Programa de Cumplimiento propuesto a la Superintendencia del Medio Ambiente en el proceso F-041-2016.</t>
        </is>
      </c>
    </row>
    <row r="27">
      <c r="A27" s="44" t="n">
        <v>1028</v>
      </c>
      <c r="B27" s="47" t="inlineStr">
        <is>
          <t>Cota del agua subterránea</t>
        </is>
      </c>
      <c r="C27" s="51">
        <f>VLOOKUP(B27,'Validacion (Uso SMA)'!$A$1:$D$4,4,0)</f>
        <v/>
      </c>
      <c r="D27" s="37" t="n">
        <v>45196</v>
      </c>
      <c r="E27" s="37" t="n">
        <v>45560</v>
      </c>
      <c r="G27" s="52" t="n">
        <v>2299.29</v>
      </c>
      <c r="H27" s="48" t="inlineStr">
        <is>
          <t>msnm</t>
        </is>
      </c>
      <c r="I27" s="47" t="inlineStr">
        <is>
          <t>Otro</t>
        </is>
      </c>
      <c r="J27" s="47" t="inlineStr">
        <is>
          <t>Diaria</t>
        </is>
      </c>
      <c r="K27" s="47" t="inlineStr">
        <is>
          <t>Umbral Fase I. Sistema Peine. Fueron calificados como indicadores voluntarios, asumidos en el marco del Programa de Cumplimiento propuesto a la Superintendencia del Medio Ambiente en el proceso F-041-2016.</t>
        </is>
      </c>
    </row>
    <row r="28">
      <c r="A28" s="44" t="n">
        <v>1028</v>
      </c>
      <c r="B28" s="47" t="inlineStr">
        <is>
          <t>Cota del agua subterránea</t>
        </is>
      </c>
      <c r="C28" s="51">
        <f>VLOOKUP(B28,'Validacion (Uso SMA)'!$A$1:$D$4,4,0)</f>
        <v/>
      </c>
      <c r="D28" s="37" t="n">
        <v>45196</v>
      </c>
      <c r="E28" s="37" t="n">
        <v>45560</v>
      </c>
      <c r="G28" s="52" t="n">
        <v>2299.11</v>
      </c>
      <c r="H28" s="48" t="inlineStr">
        <is>
          <t>msnm</t>
        </is>
      </c>
      <c r="I28" s="47" t="inlineStr">
        <is>
          <t>Otro</t>
        </is>
      </c>
      <c r="J28" s="47" t="inlineStr">
        <is>
          <t>Diaria</t>
        </is>
      </c>
      <c r="K28" s="47" t="inlineStr">
        <is>
          <t>Umbral Fase II. Sistema Peine. Fueron calificados como indicadores voluntarios, asumidos en el marco del Programa de Cumplimiento propuesto a la Superintendencia del Medio Ambiente en el proceso F-041-2016.</t>
        </is>
      </c>
    </row>
    <row r="29">
      <c r="A29" s="44" t="n">
        <v>1028</v>
      </c>
      <c r="B29" s="47" t="inlineStr">
        <is>
          <t>Cota del agua subterránea</t>
        </is>
      </c>
      <c r="C29" s="51">
        <f>VLOOKUP(B29,'Validacion (Uso SMA)'!$A$1:$D$4,4,0)</f>
        <v/>
      </c>
      <c r="D29" s="37" t="n">
        <v>45561</v>
      </c>
      <c r="E29" s="37" t="n">
        <v>45925</v>
      </c>
      <c r="G29" s="52" t="n">
        <v>2299.27</v>
      </c>
      <c r="H29" s="48" t="inlineStr">
        <is>
          <t>msnm</t>
        </is>
      </c>
      <c r="I29" s="47" t="inlineStr">
        <is>
          <t>Otro</t>
        </is>
      </c>
      <c r="J29" s="47" t="inlineStr">
        <is>
          <t>Diaria</t>
        </is>
      </c>
      <c r="K29" s="47" t="inlineStr">
        <is>
          <t>Umbral Fase I. Sistema Peine. Fueron calificados como indicadores voluntarios, asumidos en el marco del Programa de Cumplimiento propuesto a la Superintendencia del Medio Ambiente en el proceso F-041-2016.</t>
        </is>
      </c>
    </row>
    <row r="30">
      <c r="A30" s="44" t="n">
        <v>1028</v>
      </c>
      <c r="B30" s="47" t="inlineStr">
        <is>
          <t>Cota del agua subterránea</t>
        </is>
      </c>
      <c r="C30" s="51">
        <f>VLOOKUP(B30,'Validacion (Uso SMA)'!$A$1:$D$4,4,0)</f>
        <v/>
      </c>
      <c r="D30" s="37" t="n">
        <v>45561</v>
      </c>
      <c r="E30" s="37" t="n">
        <v>45925</v>
      </c>
      <c r="G30" s="52" t="n">
        <v>2299.09</v>
      </c>
      <c r="H30" s="48" t="inlineStr">
        <is>
          <t>msnm</t>
        </is>
      </c>
      <c r="I30" s="47" t="inlineStr">
        <is>
          <t>Otro</t>
        </is>
      </c>
      <c r="J30" s="47" t="inlineStr">
        <is>
          <t>Diaria</t>
        </is>
      </c>
      <c r="K30" s="47" t="inlineStr">
        <is>
          <t>Umbral Fase II. Sistema Peine. Fueron calificados como indicadores voluntarios, asumidos en el marco del Programa de Cumplimiento propuesto a la Superintendencia del Medio Ambiente en el proceso F-041-2016.</t>
        </is>
      </c>
    </row>
    <row r="31">
      <c r="A31" s="44" t="n">
        <v>1028</v>
      </c>
      <c r="B31" s="47" t="inlineStr">
        <is>
          <t>Cota del agua subterránea</t>
        </is>
      </c>
      <c r="C31" s="51">
        <f>VLOOKUP(B31,'Validacion (Uso SMA)'!$A$1:$D$4,4,0)</f>
        <v/>
      </c>
      <c r="D31" s="37" t="n">
        <v>45926</v>
      </c>
      <c r="E31" s="37" t="n">
        <v>46290</v>
      </c>
      <c r="G31" s="52" t="n">
        <v>2299.24</v>
      </c>
      <c r="H31" s="48" t="inlineStr">
        <is>
          <t>msnm</t>
        </is>
      </c>
      <c r="I31" s="47" t="inlineStr">
        <is>
          <t>Otro</t>
        </is>
      </c>
      <c r="J31" s="47" t="inlineStr">
        <is>
          <t>Diaria</t>
        </is>
      </c>
      <c r="K31" s="47" t="inlineStr">
        <is>
          <t>Umbral Fase I. Sistema Peine. Fueron calificados como indicadores voluntarios, asumidos en el marco del Programa de Cumplimiento propuesto a la Superintendencia del Medio Ambiente en el proceso F-041-2016.</t>
        </is>
      </c>
    </row>
    <row r="32">
      <c r="A32" s="44" t="n">
        <v>1028</v>
      </c>
      <c r="B32" s="47" t="inlineStr">
        <is>
          <t>Cota del agua subterránea</t>
        </is>
      </c>
      <c r="C32" s="51">
        <f>VLOOKUP(B32,'Validacion (Uso SMA)'!$A$1:$D$4,4,0)</f>
        <v/>
      </c>
      <c r="D32" s="37" t="n">
        <v>45926</v>
      </c>
      <c r="E32" s="37" t="n">
        <v>46290</v>
      </c>
      <c r="G32" s="52" t="n">
        <v>2299.06</v>
      </c>
      <c r="H32" s="48" t="inlineStr">
        <is>
          <t>msnm</t>
        </is>
      </c>
      <c r="I32" s="47" t="inlineStr">
        <is>
          <t>Otro</t>
        </is>
      </c>
      <c r="J32" s="47" t="inlineStr">
        <is>
          <t>Diaria</t>
        </is>
      </c>
      <c r="K32" s="47" t="inlineStr">
        <is>
          <t>Umbral Fase II. Sistema Peine. Fueron calificados como indicadores voluntarios, asumidos en el marco del Programa de Cumplimiento propuesto a la Superintendencia del Medio Ambiente en el proceso F-041-2016.</t>
        </is>
      </c>
    </row>
    <row r="33">
      <c r="A33" s="44" t="n">
        <v>1028</v>
      </c>
      <c r="B33" s="47" t="inlineStr">
        <is>
          <t>Cota del agua subterránea</t>
        </is>
      </c>
      <c r="C33" s="51">
        <f>VLOOKUP(B33,'Validacion (Uso SMA)'!$A$1:$D$4,4,0)</f>
        <v/>
      </c>
      <c r="D33" s="37" t="n">
        <v>46291</v>
      </c>
      <c r="E33" s="37" t="n">
        <v>46655</v>
      </c>
      <c r="G33" s="52" t="n">
        <v>2299.21</v>
      </c>
      <c r="H33" s="48" t="inlineStr">
        <is>
          <t>msnm</t>
        </is>
      </c>
      <c r="I33" s="47" t="inlineStr">
        <is>
          <t>Otro</t>
        </is>
      </c>
      <c r="J33" s="47" t="inlineStr">
        <is>
          <t>Diaria</t>
        </is>
      </c>
      <c r="K33" s="47" t="inlineStr">
        <is>
          <t>Umbral Fase I. Sistema Peine. Fueron calificados como indicadores voluntarios, asumidos en el marco del Programa de Cumplimiento propuesto a la Superintendencia del Medio Ambiente en el proceso F-041-2016.</t>
        </is>
      </c>
    </row>
    <row r="34">
      <c r="A34" s="44" t="n">
        <v>1028</v>
      </c>
      <c r="B34" s="47" t="inlineStr">
        <is>
          <t>Cota del agua subterránea</t>
        </is>
      </c>
      <c r="C34" s="51">
        <f>VLOOKUP(B34,'Validacion (Uso SMA)'!$A$1:$D$4,4,0)</f>
        <v/>
      </c>
      <c r="D34" s="37" t="n">
        <v>46291</v>
      </c>
      <c r="E34" s="37" t="n">
        <v>46655</v>
      </c>
      <c r="G34" s="52" t="n">
        <v>2299.03</v>
      </c>
      <c r="H34" s="48" t="inlineStr">
        <is>
          <t>msnm</t>
        </is>
      </c>
      <c r="I34" s="47" t="inlineStr">
        <is>
          <t>Otro</t>
        </is>
      </c>
      <c r="J34" s="47" t="inlineStr">
        <is>
          <t>Diaria</t>
        </is>
      </c>
      <c r="K34" s="47" t="inlineStr">
        <is>
          <t>Umbral Fase II. Sistema Peine. Fueron calificados como indicadores voluntarios, asumidos en el marco del Programa de Cumplimiento propuesto a la Superintendencia del Medio Ambiente en el proceso F-041-2016.</t>
        </is>
      </c>
    </row>
    <row r="35">
      <c r="A35" s="44" t="n">
        <v>1028</v>
      </c>
      <c r="B35" s="47" t="inlineStr">
        <is>
          <t>Cota del agua subterránea</t>
        </is>
      </c>
      <c r="C35" s="51">
        <f>VLOOKUP(B35,'Validacion (Uso SMA)'!$A$1:$D$4,4,0)</f>
        <v/>
      </c>
      <c r="D35" s="37" t="n">
        <v>46656</v>
      </c>
      <c r="E35" s="37" t="n">
        <v>47020</v>
      </c>
      <c r="G35" s="52" t="n">
        <v>2299.19</v>
      </c>
      <c r="H35" s="48" t="inlineStr">
        <is>
          <t>msnm</t>
        </is>
      </c>
      <c r="I35" s="47" t="inlineStr">
        <is>
          <t>Otro</t>
        </is>
      </c>
      <c r="J35" s="47" t="inlineStr">
        <is>
          <t>Diaria</t>
        </is>
      </c>
      <c r="K35" s="47" t="inlineStr">
        <is>
          <t>Umbral Fase I. Sistema Peine. Fueron calificados como indicadores voluntarios, asumidos en el marco del Programa de Cumplimiento propuesto a la Superintendencia del Medio Ambiente en el proceso F-041-2016.</t>
        </is>
      </c>
    </row>
    <row r="36">
      <c r="A36" s="44" t="n">
        <v>1028</v>
      </c>
      <c r="B36" s="47" t="inlineStr">
        <is>
          <t>Cota del agua subterránea</t>
        </is>
      </c>
      <c r="C36" s="51">
        <f>VLOOKUP(B36,'Validacion (Uso SMA)'!$A$1:$D$4,4,0)</f>
        <v/>
      </c>
      <c r="D36" s="37" t="n">
        <v>46656</v>
      </c>
      <c r="E36" s="37" t="n">
        <v>47020</v>
      </c>
      <c r="G36" s="52" t="n">
        <v>2299.01</v>
      </c>
      <c r="H36" s="48" t="inlineStr">
        <is>
          <t>msnm</t>
        </is>
      </c>
      <c r="I36" s="47" t="inlineStr">
        <is>
          <t>Otro</t>
        </is>
      </c>
      <c r="J36" s="47" t="inlineStr">
        <is>
          <t>Diaria</t>
        </is>
      </c>
      <c r="K36" s="47" t="inlineStr">
        <is>
          <t>Umbral Fase II. Sistema Peine. Fueron calificados como indicadores voluntarios, asumidos en el marco del Programa de Cumplimiento propuesto a la Superintendencia del Medio Ambiente en el proceso F-041-2016.</t>
        </is>
      </c>
    </row>
    <row r="37">
      <c r="A37" s="44" t="n">
        <v>1028</v>
      </c>
      <c r="B37" s="47" t="inlineStr">
        <is>
          <t>Cota del agua subterránea</t>
        </is>
      </c>
      <c r="C37" s="51">
        <f>VLOOKUP(B37,'Validacion (Uso SMA)'!$A$1:$D$4,4,0)</f>
        <v/>
      </c>
      <c r="D37" s="37" t="n">
        <v>47021</v>
      </c>
      <c r="E37" s="37" t="n">
        <v>47385</v>
      </c>
      <c r="G37" s="52" t="n">
        <v>2299.16</v>
      </c>
      <c r="H37" s="48" t="inlineStr">
        <is>
          <t>msnm</t>
        </is>
      </c>
      <c r="I37" s="47" t="inlineStr">
        <is>
          <t>Otro</t>
        </is>
      </c>
      <c r="J37" s="47" t="inlineStr">
        <is>
          <t>Diaria</t>
        </is>
      </c>
      <c r="K37" s="47" t="inlineStr">
        <is>
          <t>Umbral Fase I. Sistema Peine. Fueron calificados como indicadores voluntarios, asumidos en el marco del Programa de Cumplimiento propuesto a la Superintendencia del Medio Ambiente en el proceso F-041-2016.</t>
        </is>
      </c>
    </row>
    <row r="38">
      <c r="A38" s="44" t="n">
        <v>1028</v>
      </c>
      <c r="B38" s="47" t="inlineStr">
        <is>
          <t>Cota del agua subterránea</t>
        </is>
      </c>
      <c r="C38" s="51">
        <f>VLOOKUP(B38,'Validacion (Uso SMA)'!$A$1:$D$4,4,0)</f>
        <v/>
      </c>
      <c r="D38" s="37" t="n">
        <v>47021</v>
      </c>
      <c r="E38" s="37" t="n">
        <v>47385</v>
      </c>
      <c r="G38" s="52" t="n">
        <v>2298.98</v>
      </c>
      <c r="H38" s="48" t="inlineStr">
        <is>
          <t>msnm</t>
        </is>
      </c>
      <c r="I38" s="47" t="inlineStr">
        <is>
          <t>Otro</t>
        </is>
      </c>
      <c r="J38" s="47" t="inlineStr">
        <is>
          <t>Diaria</t>
        </is>
      </c>
      <c r="K38" s="47" t="inlineStr">
        <is>
          <t>Umbral Fase II. Sistema Peine. Fueron calificados como indicadores voluntarios, asumidos en el marco del Programa de Cumplimiento propuesto a la Superintendencia del Medio Ambiente en el proceso F-041-2016.</t>
        </is>
      </c>
    </row>
    <row r="39">
      <c r="A39" s="44" t="n">
        <v>1028</v>
      </c>
      <c r="B39" s="47" t="inlineStr">
        <is>
          <t>Cota del agua subterránea</t>
        </is>
      </c>
      <c r="C39" s="51">
        <f>VLOOKUP(B39,'Validacion (Uso SMA)'!$A$1:$D$4,4,0)</f>
        <v/>
      </c>
      <c r="D39" s="37" t="n">
        <v>47386</v>
      </c>
      <c r="E39" s="37" t="n">
        <v>47750</v>
      </c>
      <c r="G39" s="52" t="n">
        <v>2299.13</v>
      </c>
      <c r="H39" s="48" t="inlineStr">
        <is>
          <t>msnm</t>
        </is>
      </c>
      <c r="I39" s="47" t="inlineStr">
        <is>
          <t>Otro</t>
        </is>
      </c>
      <c r="J39" s="47" t="inlineStr">
        <is>
          <t>Diaria</t>
        </is>
      </c>
      <c r="K39" s="47" t="inlineStr">
        <is>
          <t>Umbral Fase I. Sistema Peine. Fueron calificados como indicadores voluntarios, asumidos en el marco del Programa de Cumplimiento propuesto a la Superintendencia del Medio Ambiente en el proceso F-041-2016.</t>
        </is>
      </c>
    </row>
    <row r="40">
      <c r="A40" s="44" t="n">
        <v>1028</v>
      </c>
      <c r="B40" s="47" t="inlineStr">
        <is>
          <t>Cota del agua subterránea</t>
        </is>
      </c>
      <c r="C40" s="51">
        <f>VLOOKUP(B40,'Validacion (Uso SMA)'!$A$1:$D$4,4,0)</f>
        <v/>
      </c>
      <c r="D40" s="37" t="n">
        <v>47386</v>
      </c>
      <c r="E40" s="37" t="n">
        <v>47750</v>
      </c>
      <c r="G40" s="52" t="n">
        <v>2298.95</v>
      </c>
      <c r="H40" s="48" t="inlineStr">
        <is>
          <t>msnm</t>
        </is>
      </c>
      <c r="I40" s="47" t="inlineStr">
        <is>
          <t>Otro</t>
        </is>
      </c>
      <c r="J40" s="47" t="inlineStr">
        <is>
          <t>Diaria</t>
        </is>
      </c>
      <c r="K40" s="47" t="inlineStr">
        <is>
          <t>Umbral Fase II. Sistema Peine. Fueron calificados como indicadores voluntarios, asumidos en el marco del Programa de Cumplimiento propuesto a la Superintendencia del Medio Ambiente en el proceso F-041-2016.</t>
        </is>
      </c>
    </row>
    <row r="41">
      <c r="A41" s="44" t="n">
        <v>1028</v>
      </c>
      <c r="B41" s="47" t="inlineStr">
        <is>
          <t>Cota del agua subterránea</t>
        </is>
      </c>
      <c r="C41" s="51">
        <f>VLOOKUP(B41,'Validacion (Uso SMA)'!$A$1:$D$4,4,0)</f>
        <v/>
      </c>
      <c r="D41" s="37" t="n">
        <v>47751</v>
      </c>
      <c r="E41" s="37" t="n">
        <v>48115</v>
      </c>
      <c r="G41" s="52" t="n">
        <v>2299.11</v>
      </c>
      <c r="H41" s="48" t="inlineStr">
        <is>
          <t>msnm</t>
        </is>
      </c>
      <c r="I41" s="47" t="inlineStr">
        <is>
          <t>Otro</t>
        </is>
      </c>
      <c r="J41" s="47" t="inlineStr">
        <is>
          <t>Diaria</t>
        </is>
      </c>
      <c r="K41" s="47" t="inlineStr">
        <is>
          <t>Umbral Fase I. Sistema Peine. Fueron calificados como indicadores voluntarios, asumidos en el marco del Programa de Cumplimiento propuesto a la Superintendencia del Medio Ambiente en el proceso F-041-2016.</t>
        </is>
      </c>
    </row>
    <row r="42">
      <c r="A42" s="44" t="n">
        <v>1028</v>
      </c>
      <c r="B42" s="47" t="inlineStr">
        <is>
          <t>Cota del agua subterránea</t>
        </is>
      </c>
      <c r="C42" s="51">
        <f>VLOOKUP(B42,'Validacion (Uso SMA)'!$A$1:$D$4,4,0)</f>
        <v/>
      </c>
      <c r="D42" s="37" t="n">
        <v>47751</v>
      </c>
      <c r="E42" s="37" t="n">
        <v>48115</v>
      </c>
      <c r="G42" s="52" t="n">
        <v>2298.93</v>
      </c>
      <c r="H42" s="48" t="inlineStr">
        <is>
          <t>msnm</t>
        </is>
      </c>
      <c r="I42" s="47" t="inlineStr">
        <is>
          <t>Otro</t>
        </is>
      </c>
      <c r="J42" s="47" t="inlineStr">
        <is>
          <t>Diaria</t>
        </is>
      </c>
      <c r="K42" s="47" t="inlineStr">
        <is>
          <t>Umbral Fase II. Sistema Peine. Fueron calificados como indicadores voluntarios, asumidos en el marco del Programa de Cumplimiento propuesto a la Superintendencia del Medio Ambiente en el proceso F-041-2016.</t>
        </is>
      </c>
    </row>
    <row r="43">
      <c r="A43" s="44" t="n">
        <v>1028</v>
      </c>
      <c r="B43" s="47" t="inlineStr">
        <is>
          <t>Cota del agua subterránea</t>
        </is>
      </c>
      <c r="C43" s="51">
        <f>VLOOKUP(B43,'Validacion (Uso SMA)'!$A$1:$D$4,4,0)</f>
        <v/>
      </c>
      <c r="D43" s="37" t="n">
        <v>48116</v>
      </c>
      <c r="E43" s="37" t="n">
        <v>72953</v>
      </c>
      <c r="G43" s="52" t="n">
        <v>2299.08</v>
      </c>
      <c r="H43" s="48" t="inlineStr">
        <is>
          <t>msnm</t>
        </is>
      </c>
      <c r="I43" s="47" t="inlineStr">
        <is>
          <t>Otro</t>
        </is>
      </c>
      <c r="J43" s="47" t="inlineStr">
        <is>
          <t>Diaria</t>
        </is>
      </c>
      <c r="K43" s="47" t="inlineStr">
        <is>
          <t>Umbral Fase I. Sistema Peine. Fueron calificados como indicadores voluntarios, asumidos en el marco del Programa de Cumplimiento propuesto a la Superintendencia del Medio Ambiente en el proceso F-041-2016.</t>
        </is>
      </c>
    </row>
    <row r="44">
      <c r="A44" s="44" t="n">
        <v>1028</v>
      </c>
      <c r="B44" s="47" t="inlineStr">
        <is>
          <t>Cota del agua subterránea</t>
        </is>
      </c>
      <c r="C44" s="51">
        <f>VLOOKUP(B44,'Validacion (Uso SMA)'!$A$1:$D$4,4,0)</f>
        <v/>
      </c>
      <c r="D44" s="37" t="n">
        <v>48116</v>
      </c>
      <c r="E44" s="37" t="n">
        <v>72953</v>
      </c>
      <c r="G44" s="52" t="n">
        <v>2298.9</v>
      </c>
      <c r="H44" s="48" t="inlineStr">
        <is>
          <t>msnm</t>
        </is>
      </c>
      <c r="I44" s="47" t="inlineStr">
        <is>
          <t>Otro</t>
        </is>
      </c>
      <c r="J44" s="47" t="inlineStr">
        <is>
          <t>Diaria</t>
        </is>
      </c>
      <c r="K44" s="47" t="inlineStr">
        <is>
          <t>Umbral Fase II. Sistema Peine. Fueron calificados como indicadores voluntarios, asumidos en el marco del Programa de Cumplimiento propuesto a la Superintendencia del Medio Ambiente en el proceso F-041-2016.</t>
        </is>
      </c>
    </row>
    <row r="45">
      <c r="A45" s="47" t="n">
        <v>1906</v>
      </c>
      <c r="B45" s="47" t="inlineStr">
        <is>
          <t>Profundidad del agua subterránea bajo el punto de referencia</t>
        </is>
      </c>
      <c r="C45" s="51">
        <f>VLOOKUP(B45,'Validacion (Uso SMA)'!$A$1:$D$4,4,0)</f>
        <v/>
      </c>
      <c r="D45" s="46" t="inlineStr">
        <is>
          <t>No aplica</t>
        </is>
      </c>
      <c r="E45" s="46" t="inlineStr">
        <is>
          <t>No aplica</t>
        </is>
      </c>
      <c r="H45" s="50" t="inlineStr">
        <is>
          <t>mbpr</t>
        </is>
      </c>
      <c r="I45" s="46" t="inlineStr">
        <is>
          <t>No aplica</t>
        </is>
      </c>
      <c r="J45" s="47" t="inlineStr">
        <is>
          <t>Mensual</t>
        </is>
      </c>
      <c r="K45" s="47" t="n"/>
    </row>
    <row r="46">
      <c r="A46" s="47" t="n">
        <v>1906</v>
      </c>
      <c r="B46" s="47" t="inlineStr">
        <is>
          <t>Profundidad del agua subterránea bajo el nivel de terreno</t>
        </is>
      </c>
      <c r="C46" s="51">
        <f>VLOOKUP(B46,'Validacion (Uso SMA)'!$A$1:$D$4,4,0)</f>
        <v/>
      </c>
      <c r="D46" s="46" t="inlineStr">
        <is>
          <t>No aplica</t>
        </is>
      </c>
      <c r="E46" s="46" t="inlineStr">
        <is>
          <t>No aplica</t>
        </is>
      </c>
      <c r="H46" s="48" t="inlineStr">
        <is>
          <t>mbnt</t>
        </is>
      </c>
      <c r="I46" s="46" t="inlineStr">
        <is>
          <t>No aplica</t>
        </is>
      </c>
      <c r="J46" s="47" t="inlineStr">
        <is>
          <t>Mensual</t>
        </is>
      </c>
      <c r="K46" s="47" t="n"/>
    </row>
    <row r="47">
      <c r="A47" s="47" t="n">
        <v>1906</v>
      </c>
      <c r="B47" s="47" t="inlineStr">
        <is>
          <t>Cota del agua subterránea</t>
        </is>
      </c>
      <c r="C47" s="51">
        <f>VLOOKUP(B47,'Validacion (Uso SMA)'!$A$1:$D$4,4,0)</f>
        <v/>
      </c>
      <c r="D47" s="46" t="inlineStr">
        <is>
          <t>No aplica</t>
        </is>
      </c>
      <c r="E47" s="46" t="inlineStr">
        <is>
          <t>No aplica</t>
        </is>
      </c>
      <c r="H47" s="48" t="inlineStr">
        <is>
          <t>msnm</t>
        </is>
      </c>
      <c r="I47" s="47" t="inlineStr">
        <is>
          <t>No aplica</t>
        </is>
      </c>
      <c r="J47" s="47" t="inlineStr">
        <is>
          <t>Mensual</t>
        </is>
      </c>
    </row>
    <row r="48">
      <c r="A48" s="47" t="n">
        <v>2018</v>
      </c>
      <c r="B48" s="47" t="inlineStr">
        <is>
          <t>Profundidad del agua subterránea bajo el punto de referencia</t>
        </is>
      </c>
      <c r="C48" s="51">
        <f>VLOOKUP(B48,'Validacion (Uso SMA)'!$A$1:$D$4,4,0)</f>
        <v/>
      </c>
      <c r="D48" s="46" t="inlineStr">
        <is>
          <t>No aplica</t>
        </is>
      </c>
      <c r="E48" s="46" t="inlineStr">
        <is>
          <t>No aplica</t>
        </is>
      </c>
      <c r="H48" s="50" t="inlineStr">
        <is>
          <t>mbpr</t>
        </is>
      </c>
      <c r="I48" s="46" t="inlineStr">
        <is>
          <t>No aplica</t>
        </is>
      </c>
      <c r="J48" s="47" t="inlineStr">
        <is>
          <t>Mensual</t>
        </is>
      </c>
      <c r="K48" s="47" t="n"/>
    </row>
    <row r="49">
      <c r="A49" s="47" t="n">
        <v>2018</v>
      </c>
      <c r="B49" s="47" t="inlineStr">
        <is>
          <t>Profundidad del agua subterránea bajo el nivel de terreno</t>
        </is>
      </c>
      <c r="C49" s="51">
        <f>VLOOKUP(B49,'Validacion (Uso SMA)'!$A$1:$D$4,4,0)</f>
        <v/>
      </c>
      <c r="D49" s="46" t="inlineStr">
        <is>
          <t>No aplica</t>
        </is>
      </c>
      <c r="E49" s="46" t="inlineStr">
        <is>
          <t>No aplica</t>
        </is>
      </c>
      <c r="H49" s="48" t="inlineStr">
        <is>
          <t>mbnt</t>
        </is>
      </c>
      <c r="I49" s="46" t="inlineStr">
        <is>
          <t>No aplica</t>
        </is>
      </c>
      <c r="J49" s="47" t="inlineStr">
        <is>
          <t>Mensual</t>
        </is>
      </c>
      <c r="K49" s="47" t="n"/>
    </row>
    <row r="50">
      <c r="A50" s="47" t="n">
        <v>2018</v>
      </c>
      <c r="B50" s="47" t="inlineStr">
        <is>
          <t>Cota del agua subterránea</t>
        </is>
      </c>
      <c r="C50" s="51">
        <f>VLOOKUP(B50,'Validacion (Uso SMA)'!$A$1:$D$4,4,0)</f>
        <v/>
      </c>
      <c r="D50" s="46" t="inlineStr">
        <is>
          <t>No aplica</t>
        </is>
      </c>
      <c r="E50" s="46" t="inlineStr">
        <is>
          <t>No aplica</t>
        </is>
      </c>
      <c r="H50" s="48" t="inlineStr">
        <is>
          <t>msnm</t>
        </is>
      </c>
      <c r="I50" s="47" t="inlineStr">
        <is>
          <t>No aplica</t>
        </is>
      </c>
      <c r="J50" s="47" t="inlineStr">
        <is>
          <t>Mensual</t>
        </is>
      </c>
    </row>
    <row r="51">
      <c r="A51" s="47" t="n">
        <v>2021</v>
      </c>
      <c r="B51" s="47" t="inlineStr">
        <is>
          <t>Profundidad del agua subterránea bajo el punto de referencia</t>
        </is>
      </c>
      <c r="C51" s="51">
        <f>VLOOKUP(B51,'Validacion (Uso SMA)'!$A$1:$D$4,4,0)</f>
        <v/>
      </c>
      <c r="D51" s="46" t="inlineStr">
        <is>
          <t>No aplica</t>
        </is>
      </c>
      <c r="E51" s="46" t="inlineStr">
        <is>
          <t>No aplica</t>
        </is>
      </c>
      <c r="H51" s="50" t="inlineStr">
        <is>
          <t>mbpr</t>
        </is>
      </c>
      <c r="I51" s="46" t="inlineStr">
        <is>
          <t>No aplica</t>
        </is>
      </c>
      <c r="J51" s="47" t="inlineStr">
        <is>
          <t>Mensual</t>
        </is>
      </c>
      <c r="K51" s="47" t="n"/>
    </row>
    <row r="52">
      <c r="A52" s="47" t="n">
        <v>2021</v>
      </c>
      <c r="B52" s="47" t="inlineStr">
        <is>
          <t>Profundidad del agua subterránea bajo el nivel de terreno</t>
        </is>
      </c>
      <c r="C52" s="51">
        <f>VLOOKUP(B52,'Validacion (Uso SMA)'!$A$1:$D$4,4,0)</f>
        <v/>
      </c>
      <c r="D52" s="46" t="inlineStr">
        <is>
          <t>No aplica</t>
        </is>
      </c>
      <c r="E52" s="46" t="inlineStr">
        <is>
          <t>No aplica</t>
        </is>
      </c>
      <c r="H52" s="48" t="inlineStr">
        <is>
          <t>mbnt</t>
        </is>
      </c>
      <c r="I52" s="46" t="inlineStr">
        <is>
          <t>No aplica</t>
        </is>
      </c>
      <c r="J52" s="47" t="inlineStr">
        <is>
          <t>Mensual</t>
        </is>
      </c>
      <c r="K52" s="47" t="n"/>
    </row>
    <row r="53">
      <c r="A53" s="47" t="n">
        <v>2021</v>
      </c>
      <c r="B53" s="47" t="inlineStr">
        <is>
          <t>Cota del agua subterránea</t>
        </is>
      </c>
      <c r="C53" s="51">
        <f>VLOOKUP(B53,'Validacion (Uso SMA)'!$A$1:$D$4,4,0)</f>
        <v/>
      </c>
      <c r="D53" s="46" t="inlineStr">
        <is>
          <t>No aplica</t>
        </is>
      </c>
      <c r="E53" s="46" t="inlineStr">
        <is>
          <t>No aplica</t>
        </is>
      </c>
      <c r="H53" s="48" t="inlineStr">
        <is>
          <t>msnm</t>
        </is>
      </c>
      <c r="I53" s="47" t="inlineStr">
        <is>
          <t>No aplica</t>
        </is>
      </c>
      <c r="J53" s="47" t="inlineStr">
        <is>
          <t>Mensual</t>
        </is>
      </c>
    </row>
    <row r="54">
      <c r="A54" s="23" t="n">
        <v>2022</v>
      </c>
      <c r="B54" s="47" t="inlineStr">
        <is>
          <t>Profundidad del agua subterránea bajo el punto de referencia</t>
        </is>
      </c>
      <c r="C54" s="51">
        <f>VLOOKUP(B54,'Validacion (Uso SMA)'!$A$1:$D$4,4,0)</f>
        <v/>
      </c>
      <c r="D54" s="46" t="inlineStr">
        <is>
          <t>No aplica</t>
        </is>
      </c>
      <c r="E54" s="46" t="inlineStr">
        <is>
          <t>No aplica</t>
        </is>
      </c>
      <c r="H54" s="48" t="inlineStr">
        <is>
          <t>mbpr</t>
        </is>
      </c>
      <c r="I54" s="46" t="inlineStr">
        <is>
          <t>No aplica</t>
        </is>
      </c>
      <c r="J54" s="47" t="inlineStr">
        <is>
          <t>Mensual</t>
        </is>
      </c>
    </row>
    <row r="55">
      <c r="A55" s="23" t="n">
        <v>2022</v>
      </c>
      <c r="B55" s="47" t="inlineStr">
        <is>
          <t>Profundidad del agua subterránea bajo el nivel de terreno</t>
        </is>
      </c>
      <c r="C55" s="51">
        <f>VLOOKUP(B55,'Validacion (Uso SMA)'!$A$1:$D$4,4,0)</f>
        <v/>
      </c>
      <c r="D55" s="46" t="inlineStr">
        <is>
          <t>No aplica</t>
        </is>
      </c>
      <c r="E55" s="46" t="inlineStr">
        <is>
          <t>No aplica</t>
        </is>
      </c>
      <c r="H55" s="48" t="inlineStr">
        <is>
          <t>mbnt</t>
        </is>
      </c>
      <c r="I55" s="46" t="inlineStr">
        <is>
          <t>No aplica</t>
        </is>
      </c>
      <c r="J55" s="47" t="inlineStr">
        <is>
          <t>Mensual</t>
        </is>
      </c>
    </row>
    <row r="56">
      <c r="A56" s="23" t="n">
        <v>2022</v>
      </c>
      <c r="B56" s="47" t="inlineStr">
        <is>
          <t>Cota del agua subterránea</t>
        </is>
      </c>
      <c r="C56" s="51">
        <f>VLOOKUP(B56,'Validacion (Uso SMA)'!$A$1:$D$4,4,0)</f>
        <v/>
      </c>
      <c r="D56" s="47" t="inlineStr">
        <is>
          <t>No aplica</t>
        </is>
      </c>
      <c r="E56" s="47" t="inlineStr">
        <is>
          <t>No aplica</t>
        </is>
      </c>
      <c r="H56" s="48" t="inlineStr">
        <is>
          <t>msnm</t>
        </is>
      </c>
      <c r="I56" s="47" t="inlineStr">
        <is>
          <t>No aplica</t>
        </is>
      </c>
      <c r="J56" s="47" t="inlineStr">
        <is>
          <t>Mensual</t>
        </is>
      </c>
    </row>
    <row r="57">
      <c r="A57" s="23" t="n">
        <v>2026</v>
      </c>
      <c r="B57" s="47" t="inlineStr">
        <is>
          <t>Profundidad del agua subterránea bajo el punto de referencia</t>
        </is>
      </c>
      <c r="C57" s="51">
        <f>VLOOKUP(B57,'Validacion (Uso SMA)'!$A$1:$D$4,4,0)</f>
        <v/>
      </c>
      <c r="D57" s="46" t="inlineStr">
        <is>
          <t>No aplica</t>
        </is>
      </c>
      <c r="E57" s="46" t="inlineStr">
        <is>
          <t>No aplica</t>
        </is>
      </c>
      <c r="H57" s="48" t="inlineStr">
        <is>
          <t>mbpr</t>
        </is>
      </c>
      <c r="I57" s="46" t="inlineStr">
        <is>
          <t>No aplica</t>
        </is>
      </c>
      <c r="J57" s="47" t="inlineStr">
        <is>
          <t>Mensual</t>
        </is>
      </c>
    </row>
    <row r="58">
      <c r="A58" s="23" t="n">
        <v>2026</v>
      </c>
      <c r="B58" s="47" t="inlineStr">
        <is>
          <t>Profundidad del agua subterránea bajo el nivel de terreno</t>
        </is>
      </c>
      <c r="C58" s="51">
        <f>VLOOKUP(B58,'Validacion (Uso SMA)'!$A$1:$D$4,4,0)</f>
        <v/>
      </c>
      <c r="D58" s="46" t="inlineStr">
        <is>
          <t>No aplica</t>
        </is>
      </c>
      <c r="E58" s="46" t="inlineStr">
        <is>
          <t>No aplica</t>
        </is>
      </c>
      <c r="H58" s="48" t="inlineStr">
        <is>
          <t>mbnt</t>
        </is>
      </c>
      <c r="I58" s="46" t="inlineStr">
        <is>
          <t>No aplica</t>
        </is>
      </c>
      <c r="J58" s="47" t="inlineStr">
        <is>
          <t>Mensual</t>
        </is>
      </c>
    </row>
    <row r="59">
      <c r="A59" s="23" t="n">
        <v>2026</v>
      </c>
      <c r="B59" s="47" t="inlineStr">
        <is>
          <t>Cota del agua subterránea</t>
        </is>
      </c>
      <c r="C59" s="51">
        <f>VLOOKUP(B59,'Validacion (Uso SMA)'!$A$1:$D$4,4,0)</f>
        <v/>
      </c>
      <c r="D59" s="47" t="inlineStr">
        <is>
          <t>No aplica</t>
        </is>
      </c>
      <c r="E59" s="47" t="inlineStr">
        <is>
          <t>No aplica</t>
        </is>
      </c>
      <c r="H59" s="48" t="inlineStr">
        <is>
          <t>msnm</t>
        </is>
      </c>
      <c r="I59" s="47" t="inlineStr">
        <is>
          <t>No aplica</t>
        </is>
      </c>
      <c r="J59" s="47" t="inlineStr">
        <is>
          <t>Mensual</t>
        </is>
      </c>
    </row>
    <row r="60">
      <c r="A60" s="47" t="n">
        <v>2028</v>
      </c>
      <c r="B60" s="47" t="inlineStr">
        <is>
          <t>Profundidad del agua subterránea bajo el punto de referencia</t>
        </is>
      </c>
      <c r="C60" s="51">
        <f>VLOOKUP(B60,'Validacion (Uso SMA)'!$A$1:$D$4,4,0)</f>
        <v/>
      </c>
      <c r="D60" s="46" t="inlineStr">
        <is>
          <t>No aplica</t>
        </is>
      </c>
      <c r="E60" s="46" t="inlineStr">
        <is>
          <t>No aplica</t>
        </is>
      </c>
      <c r="H60" s="50" t="inlineStr">
        <is>
          <t>mbpr</t>
        </is>
      </c>
      <c r="I60" s="46" t="inlineStr">
        <is>
          <t>No aplica</t>
        </is>
      </c>
      <c r="J60" s="47" t="inlineStr">
        <is>
          <t>Mensual</t>
        </is>
      </c>
      <c r="K60" s="47" t="n"/>
    </row>
    <row r="61">
      <c r="A61" s="47" t="n">
        <v>2028</v>
      </c>
      <c r="B61" s="47" t="inlineStr">
        <is>
          <t>Profundidad del agua subterránea bajo el nivel de terreno</t>
        </is>
      </c>
      <c r="C61" s="51">
        <f>VLOOKUP(B61,'Validacion (Uso SMA)'!$A$1:$D$4,4,0)</f>
        <v/>
      </c>
      <c r="D61" s="46" t="inlineStr">
        <is>
          <t>No aplica</t>
        </is>
      </c>
      <c r="E61" s="46" t="inlineStr">
        <is>
          <t>No aplica</t>
        </is>
      </c>
      <c r="H61" s="48" t="inlineStr">
        <is>
          <t>mbnt</t>
        </is>
      </c>
      <c r="I61" s="46" t="inlineStr">
        <is>
          <t>No aplica</t>
        </is>
      </c>
      <c r="J61" s="47" t="inlineStr">
        <is>
          <t>Mensual</t>
        </is>
      </c>
      <c r="K61" s="47" t="n"/>
    </row>
    <row r="62">
      <c r="A62" s="47" t="n">
        <v>2028</v>
      </c>
      <c r="B62" s="47" t="inlineStr">
        <is>
          <t>Cota del agua subterránea</t>
        </is>
      </c>
      <c r="C62" s="51">
        <f>VLOOKUP(B62,'Validacion (Uso SMA)'!$A$1:$D$4,4,0)</f>
        <v/>
      </c>
      <c r="D62" s="46" t="inlineStr">
        <is>
          <t>No aplica</t>
        </is>
      </c>
      <c r="E62" s="46" t="inlineStr">
        <is>
          <t>No aplica</t>
        </is>
      </c>
      <c r="H62" s="48" t="inlineStr">
        <is>
          <t>msnm</t>
        </is>
      </c>
      <c r="I62" s="47" t="inlineStr">
        <is>
          <t>No aplica</t>
        </is>
      </c>
      <c r="J62" s="47" t="inlineStr">
        <is>
          <t>Mensual</t>
        </is>
      </c>
    </row>
    <row r="63">
      <c r="A63" s="47" t="n">
        <v>2037</v>
      </c>
      <c r="B63" s="47" t="inlineStr">
        <is>
          <t>Profundidad del agua subterránea bajo el punto de referencia</t>
        </is>
      </c>
      <c r="C63" s="51">
        <f>VLOOKUP(B63,'Validacion (Uso SMA)'!$A$1:$D$4,4,0)</f>
        <v/>
      </c>
      <c r="D63" s="46" t="inlineStr">
        <is>
          <t>No aplica</t>
        </is>
      </c>
      <c r="E63" s="46" t="inlineStr">
        <is>
          <t>No aplica</t>
        </is>
      </c>
      <c r="H63" s="50" t="inlineStr">
        <is>
          <t>mbpr</t>
        </is>
      </c>
      <c r="I63" s="46" t="inlineStr">
        <is>
          <t>No aplica</t>
        </is>
      </c>
      <c r="J63" s="47" t="inlineStr">
        <is>
          <t>Mensual</t>
        </is>
      </c>
      <c r="K63" s="47" t="n"/>
    </row>
    <row r="64">
      <c r="A64" s="47" t="n">
        <v>2037</v>
      </c>
      <c r="B64" s="47" t="inlineStr">
        <is>
          <t>Profundidad del agua subterránea bajo el nivel de terreno</t>
        </is>
      </c>
      <c r="C64" s="51">
        <f>VLOOKUP(B64,'Validacion (Uso SMA)'!$A$1:$D$4,4,0)</f>
        <v/>
      </c>
      <c r="D64" s="46" t="inlineStr">
        <is>
          <t>No aplica</t>
        </is>
      </c>
      <c r="E64" s="46" t="inlineStr">
        <is>
          <t>No aplica</t>
        </is>
      </c>
      <c r="H64" s="48" t="inlineStr">
        <is>
          <t>mbnt</t>
        </is>
      </c>
      <c r="I64" s="46" t="inlineStr">
        <is>
          <t>No aplica</t>
        </is>
      </c>
      <c r="J64" s="47" t="inlineStr">
        <is>
          <t>Mensual</t>
        </is>
      </c>
      <c r="K64" s="47" t="n"/>
    </row>
    <row r="65">
      <c r="A65" s="47" t="n">
        <v>2037</v>
      </c>
      <c r="B65" s="47" t="inlineStr">
        <is>
          <t>Cota del agua subterránea</t>
        </is>
      </c>
      <c r="C65" s="51">
        <f>VLOOKUP(B65,'Validacion (Uso SMA)'!$A$1:$D$4,4,0)</f>
        <v/>
      </c>
      <c r="D65" s="46" t="inlineStr">
        <is>
          <t>No aplica</t>
        </is>
      </c>
      <c r="E65" s="46" t="inlineStr">
        <is>
          <t>No aplica</t>
        </is>
      </c>
      <c r="H65" s="48" t="inlineStr">
        <is>
          <t>msnm</t>
        </is>
      </c>
      <c r="I65" s="47" t="inlineStr">
        <is>
          <t>No aplica</t>
        </is>
      </c>
      <c r="J65" s="47" t="inlineStr">
        <is>
          <t>Mensual</t>
        </is>
      </c>
    </row>
    <row r="66">
      <c r="A66" s="47" t="n">
        <v>2040</v>
      </c>
      <c r="B66" s="47" t="inlineStr">
        <is>
          <t>Profundidad del agua subterránea bajo el punto de referencia</t>
        </is>
      </c>
      <c r="C66" s="51">
        <f>VLOOKUP(B66,'Validacion (Uso SMA)'!$A$1:$D$4,4,0)</f>
        <v/>
      </c>
      <c r="D66" s="46" t="inlineStr">
        <is>
          <t>No aplica</t>
        </is>
      </c>
      <c r="E66" s="46" t="inlineStr">
        <is>
          <t>No aplica</t>
        </is>
      </c>
      <c r="H66" s="50" t="inlineStr">
        <is>
          <t>mbpr</t>
        </is>
      </c>
      <c r="I66" s="46" t="inlineStr">
        <is>
          <t>No aplica</t>
        </is>
      </c>
      <c r="J66" s="47" t="inlineStr">
        <is>
          <t>Mensual</t>
        </is>
      </c>
      <c r="K66" s="47" t="n"/>
    </row>
    <row r="67">
      <c r="A67" s="47" t="n">
        <v>2040</v>
      </c>
      <c r="B67" s="47" t="inlineStr">
        <is>
          <t>Profundidad del agua subterránea bajo el nivel de terreno</t>
        </is>
      </c>
      <c r="C67" s="51">
        <f>VLOOKUP(B67,'Validacion (Uso SMA)'!$A$1:$D$4,4,0)</f>
        <v/>
      </c>
      <c r="D67" s="46" t="inlineStr">
        <is>
          <t>No aplica</t>
        </is>
      </c>
      <c r="E67" s="46" t="inlineStr">
        <is>
          <t>No aplica</t>
        </is>
      </c>
      <c r="H67" s="48" t="inlineStr">
        <is>
          <t>mbnt</t>
        </is>
      </c>
      <c r="I67" s="46" t="inlineStr">
        <is>
          <t>No aplica</t>
        </is>
      </c>
      <c r="J67" s="47" t="inlineStr">
        <is>
          <t>Mensual</t>
        </is>
      </c>
      <c r="K67" s="47" t="n"/>
    </row>
    <row r="68">
      <c r="A68" s="47" t="n">
        <v>2040</v>
      </c>
      <c r="B68" s="47" t="inlineStr">
        <is>
          <t>Cota del agua subterránea</t>
        </is>
      </c>
      <c r="C68" s="51">
        <f>VLOOKUP(B68,'Validacion (Uso SMA)'!$A$1:$D$4,4,0)</f>
        <v/>
      </c>
      <c r="D68" s="46" t="inlineStr">
        <is>
          <t>No aplica</t>
        </is>
      </c>
      <c r="E68" s="46" t="inlineStr">
        <is>
          <t>No aplica</t>
        </is>
      </c>
      <c r="H68" s="48" t="inlineStr">
        <is>
          <t>msnm</t>
        </is>
      </c>
      <c r="I68" s="47" t="inlineStr">
        <is>
          <t>No aplica</t>
        </is>
      </c>
      <c r="J68" s="47" t="inlineStr">
        <is>
          <t>Mensual</t>
        </is>
      </c>
    </row>
    <row r="69">
      <c r="A69" s="23" t="n">
        <v>2041</v>
      </c>
      <c r="B69" s="47" t="inlineStr">
        <is>
          <t>Profundidad del agua subterránea bajo el punto de referencia</t>
        </is>
      </c>
      <c r="C69" s="51">
        <f>VLOOKUP(B69,'Validacion (Uso SMA)'!$A$1:$D$4,4,0)</f>
        <v/>
      </c>
      <c r="D69" s="46" t="inlineStr">
        <is>
          <t>No aplica</t>
        </is>
      </c>
      <c r="E69" s="46" t="inlineStr">
        <is>
          <t>No aplica</t>
        </is>
      </c>
      <c r="H69" s="48" t="inlineStr">
        <is>
          <t>mbpr</t>
        </is>
      </c>
      <c r="I69" s="46" t="inlineStr">
        <is>
          <t>No aplica</t>
        </is>
      </c>
      <c r="J69" s="47" t="inlineStr">
        <is>
          <t>Mensual</t>
        </is>
      </c>
    </row>
    <row r="70">
      <c r="A70" s="23" t="n">
        <v>2041</v>
      </c>
      <c r="B70" s="47" t="inlineStr">
        <is>
          <t>Profundidad del agua subterránea bajo el nivel de terreno</t>
        </is>
      </c>
      <c r="C70" s="51">
        <f>VLOOKUP(B70,'Validacion (Uso SMA)'!$A$1:$D$4,4,0)</f>
        <v/>
      </c>
      <c r="D70" s="46" t="inlineStr">
        <is>
          <t>No aplica</t>
        </is>
      </c>
      <c r="E70" s="46" t="inlineStr">
        <is>
          <t>No aplica</t>
        </is>
      </c>
      <c r="H70" s="48" t="inlineStr">
        <is>
          <t>mbnt</t>
        </is>
      </c>
      <c r="I70" s="46" t="inlineStr">
        <is>
          <t>No aplica</t>
        </is>
      </c>
      <c r="J70" s="47" t="inlineStr">
        <is>
          <t>Mensual</t>
        </is>
      </c>
    </row>
    <row r="71">
      <c r="A71" s="23" t="n">
        <v>2041</v>
      </c>
      <c r="B71" s="47" t="inlineStr">
        <is>
          <t>Cota del agua subterránea</t>
        </is>
      </c>
      <c r="C71" s="51">
        <f>VLOOKUP(B71,'Validacion (Uso SMA)'!$A$1:$D$4,4,0)</f>
        <v/>
      </c>
      <c r="D71" s="47" t="inlineStr">
        <is>
          <t>No aplica</t>
        </is>
      </c>
      <c r="E71" s="47" t="inlineStr">
        <is>
          <t>No aplica</t>
        </is>
      </c>
      <c r="H71" s="48" t="inlineStr">
        <is>
          <t>msnm</t>
        </is>
      </c>
      <c r="I71" s="47" t="inlineStr">
        <is>
          <t>No aplica</t>
        </is>
      </c>
      <c r="J71" s="47" t="inlineStr">
        <is>
          <t>Mensual</t>
        </is>
      </c>
    </row>
    <row r="72">
      <c r="A72" s="23" t="n">
        <v>3023</v>
      </c>
      <c r="B72" s="47" t="inlineStr">
        <is>
          <t>Profundidad del agua subterránea bajo el punto de referencia</t>
        </is>
      </c>
      <c r="C72" s="51">
        <f>VLOOKUP(B72,'Validacion (Uso SMA)'!$A$1:$D$4,4,0)</f>
        <v/>
      </c>
      <c r="D72" s="46" t="inlineStr">
        <is>
          <t>No aplica</t>
        </is>
      </c>
      <c r="E72" s="46" t="inlineStr">
        <is>
          <t>No aplica</t>
        </is>
      </c>
      <c r="H72" s="48" t="inlineStr">
        <is>
          <t>mbpr</t>
        </is>
      </c>
      <c r="I72" s="46" t="inlineStr">
        <is>
          <t>No aplica</t>
        </is>
      </c>
      <c r="J72" s="47" t="inlineStr">
        <is>
          <t>Mensual</t>
        </is>
      </c>
    </row>
    <row r="73">
      <c r="A73" s="23" t="n">
        <v>3023</v>
      </c>
      <c r="B73" s="47" t="inlineStr">
        <is>
          <t>Profundidad del agua subterránea bajo el nivel de terreno</t>
        </is>
      </c>
      <c r="C73" s="51">
        <f>VLOOKUP(B73,'Validacion (Uso SMA)'!$A$1:$D$4,4,0)</f>
        <v/>
      </c>
      <c r="D73" s="46" t="inlineStr">
        <is>
          <t>No aplica</t>
        </is>
      </c>
      <c r="E73" s="46" t="inlineStr">
        <is>
          <t>No aplica</t>
        </is>
      </c>
      <c r="H73" s="48" t="inlineStr">
        <is>
          <t>mbnt</t>
        </is>
      </c>
      <c r="I73" s="46" t="inlineStr">
        <is>
          <t>No aplica</t>
        </is>
      </c>
      <c r="J73" s="47" t="inlineStr">
        <is>
          <t>Mensual</t>
        </is>
      </c>
    </row>
    <row r="74">
      <c r="A74" s="23" t="n">
        <v>3023</v>
      </c>
      <c r="B74" s="47" t="inlineStr">
        <is>
          <t>Cota del agua subterránea</t>
        </is>
      </c>
      <c r="C74" s="51">
        <f>VLOOKUP(B74,'Validacion (Uso SMA)'!$A$1:$D$4,4,0)</f>
        <v/>
      </c>
      <c r="D74" s="47" t="inlineStr">
        <is>
          <t>No aplica</t>
        </is>
      </c>
      <c r="E74" s="47" t="inlineStr">
        <is>
          <t>No aplica</t>
        </is>
      </c>
      <c r="H74" s="48" t="inlineStr">
        <is>
          <t>msnm</t>
        </is>
      </c>
      <c r="I74" s="47" t="inlineStr">
        <is>
          <t>No aplica</t>
        </is>
      </c>
      <c r="J74" s="47" t="inlineStr">
        <is>
          <t>Mensual</t>
        </is>
      </c>
    </row>
    <row r="75">
      <c r="A75" s="23" t="n">
        <v>3170</v>
      </c>
      <c r="B75" s="47" t="inlineStr">
        <is>
          <t>Profundidad del agua subterránea bajo el punto de referencia</t>
        </is>
      </c>
      <c r="C75" s="51">
        <f>VLOOKUP(B75,'Validacion (Uso SMA)'!$A$1:$D$4,4,0)</f>
        <v/>
      </c>
      <c r="D75" s="46" t="inlineStr">
        <is>
          <t>No aplica</t>
        </is>
      </c>
      <c r="E75" s="46" t="inlineStr">
        <is>
          <t>No aplica</t>
        </is>
      </c>
      <c r="H75" s="48" t="inlineStr">
        <is>
          <t>mbpr</t>
        </is>
      </c>
      <c r="I75" s="46" t="inlineStr">
        <is>
          <t>No aplica</t>
        </is>
      </c>
      <c r="J75" s="47" t="inlineStr">
        <is>
          <t>Mensual</t>
        </is>
      </c>
    </row>
    <row r="76">
      <c r="A76" s="23" t="n">
        <v>3170</v>
      </c>
      <c r="B76" s="47" t="inlineStr">
        <is>
          <t>Profundidad del agua subterránea bajo el nivel de terreno</t>
        </is>
      </c>
      <c r="C76" s="51">
        <f>VLOOKUP(B76,'Validacion (Uso SMA)'!$A$1:$D$4,4,0)</f>
        <v/>
      </c>
      <c r="D76" s="46" t="inlineStr">
        <is>
          <t>No aplica</t>
        </is>
      </c>
      <c r="E76" s="46" t="inlineStr">
        <is>
          <t>No aplica</t>
        </is>
      </c>
      <c r="H76" s="48" t="inlineStr">
        <is>
          <t>mbnt</t>
        </is>
      </c>
      <c r="I76" s="46" t="inlineStr">
        <is>
          <t>No aplica</t>
        </is>
      </c>
      <c r="J76" s="47" t="inlineStr">
        <is>
          <t>Mensual</t>
        </is>
      </c>
    </row>
    <row r="77">
      <c r="A77" s="23" t="n">
        <v>3170</v>
      </c>
      <c r="B77" s="47" t="inlineStr">
        <is>
          <t>Cota del agua subterránea</t>
        </is>
      </c>
      <c r="C77" s="51">
        <f>VLOOKUP(B77,'Validacion (Uso SMA)'!$A$1:$D$4,4,0)</f>
        <v/>
      </c>
      <c r="D77" s="47" t="inlineStr">
        <is>
          <t>No aplica</t>
        </is>
      </c>
      <c r="E77" s="47" t="inlineStr">
        <is>
          <t>No aplica</t>
        </is>
      </c>
      <c r="H77" s="48" t="inlineStr">
        <is>
          <t>msnm</t>
        </is>
      </c>
      <c r="I77" s="47" t="inlineStr">
        <is>
          <t>No aplica</t>
        </is>
      </c>
      <c r="J77" s="47" t="inlineStr">
        <is>
          <t>Mensual</t>
        </is>
      </c>
    </row>
    <row r="78">
      <c r="A78" s="23" t="inlineStr">
        <is>
          <t>AE-17</t>
        </is>
      </c>
      <c r="B78" s="47" t="inlineStr">
        <is>
          <t>Profundidad del agua subterránea bajo el punto de referencia</t>
        </is>
      </c>
      <c r="C78" s="51">
        <f>VLOOKUP(B78,'Validacion (Uso SMA)'!$A$1:$D$4,4,0)</f>
        <v/>
      </c>
      <c r="D78" s="46" t="inlineStr">
        <is>
          <t>No aplica</t>
        </is>
      </c>
      <c r="E78" s="46" t="inlineStr">
        <is>
          <t>No aplica</t>
        </is>
      </c>
      <c r="H78" s="48" t="inlineStr">
        <is>
          <t>mbpr</t>
        </is>
      </c>
      <c r="I78" s="46" t="inlineStr">
        <is>
          <t>No aplica</t>
        </is>
      </c>
      <c r="J78" s="47" t="inlineStr">
        <is>
          <t>Mensual</t>
        </is>
      </c>
    </row>
    <row r="79">
      <c r="A79" s="23" t="inlineStr">
        <is>
          <t>AE-17</t>
        </is>
      </c>
      <c r="B79" s="47" t="inlineStr">
        <is>
          <t>Profundidad del agua subterránea bajo el nivel de terreno</t>
        </is>
      </c>
      <c r="C79" s="51">
        <f>VLOOKUP(B79,'Validacion (Uso SMA)'!$A$1:$D$4,4,0)</f>
        <v/>
      </c>
      <c r="D79" s="46" t="inlineStr">
        <is>
          <t>No aplica</t>
        </is>
      </c>
      <c r="E79" s="46" t="inlineStr">
        <is>
          <t>No aplica</t>
        </is>
      </c>
      <c r="H79" s="48" t="inlineStr">
        <is>
          <t>mbnt</t>
        </is>
      </c>
      <c r="I79" s="46" t="inlineStr">
        <is>
          <t>No aplica</t>
        </is>
      </c>
      <c r="J79" s="47" t="inlineStr">
        <is>
          <t>Mensual</t>
        </is>
      </c>
    </row>
    <row r="80">
      <c r="A80" s="23" t="inlineStr">
        <is>
          <t>AE-17</t>
        </is>
      </c>
      <c r="B80" s="47" t="inlineStr">
        <is>
          <t>Cota del agua subterránea</t>
        </is>
      </c>
      <c r="C80" s="51">
        <f>VLOOKUP(B80,'Validacion (Uso SMA)'!$A$1:$D$4,4,0)</f>
        <v/>
      </c>
      <c r="D80" s="47" t="inlineStr">
        <is>
          <t>No aplica</t>
        </is>
      </c>
      <c r="E80" s="47" t="inlineStr">
        <is>
          <t>No aplica</t>
        </is>
      </c>
      <c r="H80" s="48" t="inlineStr">
        <is>
          <t>msnm</t>
        </is>
      </c>
      <c r="I80" s="47" t="inlineStr">
        <is>
          <t>No aplica</t>
        </is>
      </c>
      <c r="J80" s="47" t="inlineStr">
        <is>
          <t>Mensual</t>
        </is>
      </c>
    </row>
    <row r="81">
      <c r="A81" s="23" t="inlineStr">
        <is>
          <t>AE-19</t>
        </is>
      </c>
      <c r="B81" s="47" t="inlineStr">
        <is>
          <t>Profundidad del agua subterránea bajo el punto de referencia</t>
        </is>
      </c>
      <c r="C81" s="51">
        <f>VLOOKUP(B81,'Validacion (Uso SMA)'!$A$1:$D$4,4,0)</f>
        <v/>
      </c>
      <c r="D81" s="46" t="inlineStr">
        <is>
          <t>No aplica</t>
        </is>
      </c>
      <c r="E81" s="46" t="inlineStr">
        <is>
          <t>No aplica</t>
        </is>
      </c>
      <c r="H81" s="48" t="inlineStr">
        <is>
          <t>mbpr</t>
        </is>
      </c>
      <c r="I81" s="46" t="inlineStr">
        <is>
          <t>No aplica</t>
        </is>
      </c>
      <c r="J81" s="47" t="inlineStr">
        <is>
          <t>Mensual</t>
        </is>
      </c>
    </row>
    <row r="82">
      <c r="A82" s="23" t="inlineStr">
        <is>
          <t>AE-19</t>
        </is>
      </c>
      <c r="B82" s="47" t="inlineStr">
        <is>
          <t>Profundidad del agua subterránea bajo el nivel de terreno</t>
        </is>
      </c>
      <c r="C82" s="51">
        <f>VLOOKUP(B82,'Validacion (Uso SMA)'!$A$1:$D$4,4,0)</f>
        <v/>
      </c>
      <c r="D82" s="46" t="inlineStr">
        <is>
          <t>No aplica</t>
        </is>
      </c>
      <c r="E82" s="46" t="inlineStr">
        <is>
          <t>No aplica</t>
        </is>
      </c>
      <c r="H82" s="48" t="inlineStr">
        <is>
          <t>mbnt</t>
        </is>
      </c>
      <c r="I82" s="46" t="inlineStr">
        <is>
          <t>No aplica</t>
        </is>
      </c>
      <c r="J82" s="47" t="inlineStr">
        <is>
          <t>Mensual</t>
        </is>
      </c>
    </row>
    <row r="83">
      <c r="A83" s="23" t="inlineStr">
        <is>
          <t>AE-19</t>
        </is>
      </c>
      <c r="B83" s="47" t="inlineStr">
        <is>
          <t>Cota del agua subterránea</t>
        </is>
      </c>
      <c r="C83" s="51">
        <f>VLOOKUP(B83,'Validacion (Uso SMA)'!$A$1:$D$4,4,0)</f>
        <v/>
      </c>
      <c r="D83" s="47" t="inlineStr">
        <is>
          <t>No aplica</t>
        </is>
      </c>
      <c r="E83" s="47" t="inlineStr">
        <is>
          <t>No aplica</t>
        </is>
      </c>
      <c r="H83" s="48" t="inlineStr">
        <is>
          <t>msnm</t>
        </is>
      </c>
      <c r="I83" s="47" t="inlineStr">
        <is>
          <t>No aplica</t>
        </is>
      </c>
      <c r="J83" s="47" t="inlineStr">
        <is>
          <t>Mensual</t>
        </is>
      </c>
    </row>
    <row r="84">
      <c r="A84" s="47" t="inlineStr">
        <is>
          <t>ALLANA</t>
        </is>
      </c>
      <c r="B84" s="47" t="inlineStr">
        <is>
          <t>Profundidad del agua subterránea bajo el punto de referencia</t>
        </is>
      </c>
      <c r="C84" s="51">
        <f>VLOOKUP(B84,'Validacion (Uso SMA)'!$A$1:$D$4,4,0)</f>
        <v/>
      </c>
      <c r="D84" s="46" t="inlineStr">
        <is>
          <t>No aplica</t>
        </is>
      </c>
      <c r="E84" s="46" t="inlineStr">
        <is>
          <t>No aplica</t>
        </is>
      </c>
      <c r="H84" s="50" t="inlineStr">
        <is>
          <t>mbpr</t>
        </is>
      </c>
      <c r="I84" s="46" t="inlineStr">
        <is>
          <t>No aplica</t>
        </is>
      </c>
      <c r="J84" s="47" t="inlineStr">
        <is>
          <t>Mensual</t>
        </is>
      </c>
      <c r="K84" s="47" t="n"/>
    </row>
    <row r="85">
      <c r="A85" s="47" t="inlineStr">
        <is>
          <t>ALLANA</t>
        </is>
      </c>
      <c r="B85" s="47" t="inlineStr">
        <is>
          <t>Profundidad del agua subterránea bajo el nivel de terreno</t>
        </is>
      </c>
      <c r="C85" s="51">
        <f>VLOOKUP(B85,'Validacion (Uso SMA)'!$A$1:$D$4,4,0)</f>
        <v/>
      </c>
      <c r="D85" s="46" t="inlineStr">
        <is>
          <t>No aplica</t>
        </is>
      </c>
      <c r="E85" s="46" t="inlineStr">
        <is>
          <t>No aplica</t>
        </is>
      </c>
      <c r="H85" s="48" t="inlineStr">
        <is>
          <t>mbnt</t>
        </is>
      </c>
      <c r="I85" s="46" t="inlineStr">
        <is>
          <t>No aplica</t>
        </is>
      </c>
      <c r="J85" s="47" t="inlineStr">
        <is>
          <t>Mensual</t>
        </is>
      </c>
      <c r="K85" s="47" t="n"/>
    </row>
    <row r="86">
      <c r="A86" s="47" t="inlineStr">
        <is>
          <t>ALLANA</t>
        </is>
      </c>
      <c r="B86" s="47" t="inlineStr">
        <is>
          <t>Cota del agua subterránea</t>
        </is>
      </c>
      <c r="C86" s="51">
        <f>VLOOKUP(B86,'Validacion (Uso SMA)'!$A$1:$D$4,4,0)</f>
        <v/>
      </c>
      <c r="D86" s="46" t="inlineStr">
        <is>
          <t>No aplica</t>
        </is>
      </c>
      <c r="E86" s="46" t="inlineStr">
        <is>
          <t>No aplica</t>
        </is>
      </c>
      <c r="H86" s="48" t="inlineStr">
        <is>
          <t>msnm</t>
        </is>
      </c>
      <c r="I86" s="47" t="inlineStr">
        <is>
          <t>No aplica</t>
        </is>
      </c>
      <c r="J86" s="47" t="inlineStr">
        <is>
          <t>Mensual</t>
        </is>
      </c>
    </row>
    <row r="87">
      <c r="A87" s="23" t="inlineStr">
        <is>
          <t>C112</t>
        </is>
      </c>
      <c r="B87" s="47" t="inlineStr">
        <is>
          <t>Profundidad del agua subterránea bajo el punto de referencia</t>
        </is>
      </c>
      <c r="C87" s="51">
        <f>VLOOKUP(B87,'Validacion (Uso SMA)'!$A$1:$D$4,4,0)</f>
        <v/>
      </c>
      <c r="D87" s="46" t="inlineStr">
        <is>
          <t>No aplica</t>
        </is>
      </c>
      <c r="E87" s="46" t="inlineStr">
        <is>
          <t>No aplica</t>
        </is>
      </c>
      <c r="H87" s="48" t="inlineStr">
        <is>
          <t>mbpr</t>
        </is>
      </c>
      <c r="I87" s="46" t="inlineStr">
        <is>
          <t>No aplica</t>
        </is>
      </c>
      <c r="J87" s="47" t="inlineStr">
        <is>
          <t>Mensual</t>
        </is>
      </c>
    </row>
    <row r="88">
      <c r="A88" s="23" t="inlineStr">
        <is>
          <t>C112</t>
        </is>
      </c>
      <c r="B88" s="47" t="inlineStr">
        <is>
          <t>Profundidad del agua subterránea bajo el nivel de terreno</t>
        </is>
      </c>
      <c r="C88" s="51">
        <f>VLOOKUP(B88,'Validacion (Uso SMA)'!$A$1:$D$4,4,0)</f>
        <v/>
      </c>
      <c r="D88" s="46" t="inlineStr">
        <is>
          <t>No aplica</t>
        </is>
      </c>
      <c r="E88" s="46" t="inlineStr">
        <is>
          <t>No aplica</t>
        </is>
      </c>
      <c r="H88" s="48" t="inlineStr">
        <is>
          <t>mbnt</t>
        </is>
      </c>
      <c r="I88" s="46" t="inlineStr">
        <is>
          <t>No aplica</t>
        </is>
      </c>
      <c r="J88" s="47" t="inlineStr">
        <is>
          <t>Mensual</t>
        </is>
      </c>
    </row>
    <row r="89">
      <c r="A89" s="23" t="inlineStr">
        <is>
          <t>C112</t>
        </is>
      </c>
      <c r="B89" s="47" t="inlineStr">
        <is>
          <t>Cota del agua subterránea</t>
        </is>
      </c>
      <c r="C89" s="51">
        <f>VLOOKUP(B89,'Validacion (Uso SMA)'!$A$1:$D$4,4,0)</f>
        <v/>
      </c>
      <c r="D89" s="47" t="inlineStr">
        <is>
          <t>No aplica</t>
        </is>
      </c>
      <c r="E89" s="47" t="inlineStr">
        <is>
          <t>No aplica</t>
        </is>
      </c>
      <c r="H89" s="48" t="inlineStr">
        <is>
          <t>msnm</t>
        </is>
      </c>
      <c r="I89" s="47" t="inlineStr">
        <is>
          <t>No aplica</t>
        </is>
      </c>
      <c r="J89" s="47" t="inlineStr">
        <is>
          <t>Mensual</t>
        </is>
      </c>
    </row>
    <row r="90">
      <c r="A90" s="47" t="inlineStr">
        <is>
          <t>C4-B</t>
        </is>
      </c>
      <c r="B90" s="47" t="inlineStr">
        <is>
          <t>Profundidad del agua subterránea bajo el punto de referencia</t>
        </is>
      </c>
      <c r="C90" s="51">
        <f>VLOOKUP(B90,'Validacion (Uso SMA)'!$A$1:$D$4,4,0)</f>
        <v/>
      </c>
      <c r="D90" s="46" t="inlineStr">
        <is>
          <t>No aplica</t>
        </is>
      </c>
      <c r="E90" s="46" t="inlineStr">
        <is>
          <t>No aplica</t>
        </is>
      </c>
      <c r="H90" s="50" t="inlineStr">
        <is>
          <t>mbpr</t>
        </is>
      </c>
      <c r="I90" s="46" t="inlineStr">
        <is>
          <t>No aplica</t>
        </is>
      </c>
      <c r="J90" s="47" t="inlineStr">
        <is>
          <t>Mensual</t>
        </is>
      </c>
      <c r="K90" s="47" t="n"/>
    </row>
    <row r="91">
      <c r="A91" s="47" t="inlineStr">
        <is>
          <t>C4-B</t>
        </is>
      </c>
      <c r="B91" s="47" t="inlineStr">
        <is>
          <t>Profundidad del agua subterránea bajo el nivel de terreno</t>
        </is>
      </c>
      <c r="C91" s="51">
        <f>VLOOKUP(B91,'Validacion (Uso SMA)'!$A$1:$D$4,4,0)</f>
        <v/>
      </c>
      <c r="D91" s="46" t="inlineStr">
        <is>
          <t>No aplica</t>
        </is>
      </c>
      <c r="E91" s="46" t="inlineStr">
        <is>
          <t>No aplica</t>
        </is>
      </c>
      <c r="H91" s="48" t="inlineStr">
        <is>
          <t>mbnt</t>
        </is>
      </c>
      <c r="I91" s="46" t="inlineStr">
        <is>
          <t>No aplica</t>
        </is>
      </c>
      <c r="J91" s="47" t="inlineStr">
        <is>
          <t>Mensual</t>
        </is>
      </c>
      <c r="K91" s="47" t="n"/>
    </row>
    <row r="92">
      <c r="A92" s="47" t="inlineStr">
        <is>
          <t>C4-B</t>
        </is>
      </c>
      <c r="B92" s="47" t="inlineStr">
        <is>
          <t>Cota del agua subterránea</t>
        </is>
      </c>
      <c r="C92" s="51">
        <f>VLOOKUP(B92,'Validacion (Uso SMA)'!$A$1:$D$4,4,0)</f>
        <v/>
      </c>
      <c r="D92" s="46" t="inlineStr">
        <is>
          <t>No aplica</t>
        </is>
      </c>
      <c r="E92" s="46" t="inlineStr">
        <is>
          <t>No aplica</t>
        </is>
      </c>
      <c r="H92" s="48" t="inlineStr">
        <is>
          <t>msnm</t>
        </is>
      </c>
      <c r="I92" s="47" t="inlineStr">
        <is>
          <t>No aplica</t>
        </is>
      </c>
      <c r="J92" s="47" t="inlineStr">
        <is>
          <t>Mensual</t>
        </is>
      </c>
    </row>
    <row r="93">
      <c r="A93" s="47" t="inlineStr">
        <is>
          <t>CA-2015</t>
        </is>
      </c>
      <c r="B93" s="47" t="inlineStr">
        <is>
          <t>Profundidad del agua subterránea bajo el punto de referencia</t>
        </is>
      </c>
      <c r="C93" s="51">
        <f>VLOOKUP(B93,'Validacion (Uso SMA)'!$A$1:$D$4,4,0)</f>
        <v/>
      </c>
      <c r="D93" s="46" t="inlineStr">
        <is>
          <t>No aplica</t>
        </is>
      </c>
      <c r="E93" s="46" t="inlineStr">
        <is>
          <t>No aplica</t>
        </is>
      </c>
      <c r="H93" s="50" t="inlineStr">
        <is>
          <t>mbpr</t>
        </is>
      </c>
      <c r="I93" s="46" t="inlineStr">
        <is>
          <t>No aplica</t>
        </is>
      </c>
      <c r="J93" s="47" t="inlineStr">
        <is>
          <t>Mensual</t>
        </is>
      </c>
      <c r="K93" s="47" t="n"/>
    </row>
    <row r="94">
      <c r="A94" s="47" t="inlineStr">
        <is>
          <t>CA-2015</t>
        </is>
      </c>
      <c r="B94" s="47" t="inlineStr">
        <is>
          <t>Profundidad del agua subterránea bajo el nivel de terreno</t>
        </is>
      </c>
      <c r="C94" s="51">
        <f>VLOOKUP(B94,'Validacion (Uso SMA)'!$A$1:$D$4,4,0)</f>
        <v/>
      </c>
      <c r="D94" s="46" t="inlineStr">
        <is>
          <t>No aplica</t>
        </is>
      </c>
      <c r="E94" s="46" t="inlineStr">
        <is>
          <t>No aplica</t>
        </is>
      </c>
      <c r="H94" s="48" t="inlineStr">
        <is>
          <t>mbnt</t>
        </is>
      </c>
      <c r="I94" s="46" t="inlineStr">
        <is>
          <t>No aplica</t>
        </is>
      </c>
      <c r="J94" s="47" t="inlineStr">
        <is>
          <t>Mensual</t>
        </is>
      </c>
      <c r="K94" s="47" t="n"/>
    </row>
    <row r="95">
      <c r="A95" s="47" t="inlineStr">
        <is>
          <t>CA-2015</t>
        </is>
      </c>
      <c r="B95" s="47" t="inlineStr">
        <is>
          <t>Cota del agua subterránea</t>
        </is>
      </c>
      <c r="C95" s="51">
        <f>VLOOKUP(B95,'Validacion (Uso SMA)'!$A$1:$D$4,4,0)</f>
        <v/>
      </c>
      <c r="D95" s="46" t="inlineStr">
        <is>
          <t>No aplica</t>
        </is>
      </c>
      <c r="E95" s="46" t="inlineStr">
        <is>
          <t>No aplica</t>
        </is>
      </c>
      <c r="H95" s="48" t="inlineStr">
        <is>
          <t>msnm</t>
        </is>
      </c>
      <c r="I95" s="47" t="inlineStr">
        <is>
          <t>No aplica</t>
        </is>
      </c>
      <c r="J95" s="47" t="inlineStr">
        <is>
          <t>Mensual</t>
        </is>
      </c>
    </row>
    <row r="96">
      <c r="A96" s="47" t="inlineStr">
        <is>
          <t>CAMAR-2</t>
        </is>
      </c>
      <c r="B96" s="47" t="inlineStr">
        <is>
          <t>Profundidad del agua subterránea bajo el punto de referencia</t>
        </is>
      </c>
      <c r="C96" s="51">
        <f>VLOOKUP(B96,'Validacion (Uso SMA)'!$A$1:$D$4,4,0)</f>
        <v/>
      </c>
      <c r="D96" s="46" t="inlineStr">
        <is>
          <t>No aplica</t>
        </is>
      </c>
      <c r="E96" s="46" t="inlineStr">
        <is>
          <t>No aplica</t>
        </is>
      </c>
      <c r="H96" s="50" t="inlineStr">
        <is>
          <t>mbpr</t>
        </is>
      </c>
      <c r="I96" s="46" t="inlineStr">
        <is>
          <t>No aplica</t>
        </is>
      </c>
      <c r="J96" s="47" t="inlineStr">
        <is>
          <t>Mensual</t>
        </is>
      </c>
      <c r="K96" s="47" t="n"/>
    </row>
    <row r="97">
      <c r="A97" s="47" t="inlineStr">
        <is>
          <t>CAMAR-2</t>
        </is>
      </c>
      <c r="B97" s="47" t="inlineStr">
        <is>
          <t>Profundidad del agua subterránea bajo el nivel de terreno</t>
        </is>
      </c>
      <c r="C97" s="51">
        <f>VLOOKUP(B97,'Validacion (Uso SMA)'!$A$1:$D$4,4,0)</f>
        <v/>
      </c>
      <c r="D97" s="46" t="inlineStr">
        <is>
          <t>No aplica</t>
        </is>
      </c>
      <c r="E97" s="46" t="inlineStr">
        <is>
          <t>No aplica</t>
        </is>
      </c>
      <c r="H97" s="48" t="inlineStr">
        <is>
          <t>mbnt</t>
        </is>
      </c>
      <c r="I97" s="46" t="inlineStr">
        <is>
          <t>No aplica</t>
        </is>
      </c>
      <c r="J97" s="47" t="inlineStr">
        <is>
          <t>Mensual</t>
        </is>
      </c>
      <c r="K97" s="47" t="n"/>
    </row>
    <row r="98">
      <c r="A98" s="47" t="inlineStr">
        <is>
          <t>CAMAR-2</t>
        </is>
      </c>
      <c r="B98" s="47" t="inlineStr">
        <is>
          <t>Cota del agua subterránea</t>
        </is>
      </c>
      <c r="C98" s="51">
        <f>VLOOKUP(B98,'Validacion (Uso SMA)'!$A$1:$D$4,4,0)</f>
        <v/>
      </c>
      <c r="D98" s="46" t="inlineStr">
        <is>
          <t>No aplica</t>
        </is>
      </c>
      <c r="E98" s="46" t="inlineStr">
        <is>
          <t>No aplica</t>
        </is>
      </c>
      <c r="H98" s="48" t="inlineStr">
        <is>
          <t>msnm</t>
        </is>
      </c>
      <c r="I98" s="47" t="inlineStr">
        <is>
          <t>No aplica</t>
        </is>
      </c>
      <c r="J98" s="47" t="inlineStr">
        <is>
          <t>Mensual</t>
        </is>
      </c>
    </row>
    <row r="99">
      <c r="A99" s="47" t="inlineStr">
        <is>
          <t>Cuña 1</t>
        </is>
      </c>
      <c r="B99" s="47" t="inlineStr">
        <is>
          <t>Profundidad del agua subterránea bajo el punto de referencia</t>
        </is>
      </c>
      <c r="C99" s="51">
        <f>VLOOKUP(B99,'Validacion (Uso SMA)'!$A$1:$D$4,4,0)</f>
        <v/>
      </c>
      <c r="D99" s="46" t="inlineStr">
        <is>
          <t>No aplica</t>
        </is>
      </c>
      <c r="E99" s="46" t="inlineStr">
        <is>
          <t>No aplica</t>
        </is>
      </c>
      <c r="H99" s="50" t="inlineStr">
        <is>
          <t>mbpr</t>
        </is>
      </c>
      <c r="I99" s="46" t="inlineStr">
        <is>
          <t>No aplica</t>
        </is>
      </c>
      <c r="J99" s="47" t="inlineStr">
        <is>
          <t>Mensual</t>
        </is>
      </c>
      <c r="K99" s="47" t="n"/>
    </row>
    <row r="100">
      <c r="A100" s="47" t="inlineStr">
        <is>
          <t>Cuña 1</t>
        </is>
      </c>
      <c r="B100" s="47" t="inlineStr">
        <is>
          <t>Profundidad del agua subterránea bajo el nivel de terreno</t>
        </is>
      </c>
      <c r="C100" s="51">
        <f>VLOOKUP(B100,'Validacion (Uso SMA)'!$A$1:$D$4,4,0)</f>
        <v/>
      </c>
      <c r="D100" s="46" t="inlineStr">
        <is>
          <t>No aplica</t>
        </is>
      </c>
      <c r="E100" s="46" t="inlineStr">
        <is>
          <t>No aplica</t>
        </is>
      </c>
      <c r="H100" s="48" t="inlineStr">
        <is>
          <t>mbnt</t>
        </is>
      </c>
      <c r="I100" s="46" t="inlineStr">
        <is>
          <t>No aplica</t>
        </is>
      </c>
      <c r="J100" s="47" t="inlineStr">
        <is>
          <t>Mensual</t>
        </is>
      </c>
      <c r="K100" s="47" t="n"/>
    </row>
    <row r="101">
      <c r="A101" s="47" t="inlineStr">
        <is>
          <t>Cuña 1</t>
        </is>
      </c>
      <c r="B101" s="47" t="inlineStr">
        <is>
          <t>Cota del agua subterránea</t>
        </is>
      </c>
      <c r="C101" s="51">
        <f>VLOOKUP(B101,'Validacion (Uso SMA)'!$A$1:$D$4,4,0)</f>
        <v/>
      </c>
      <c r="D101" s="46" t="inlineStr">
        <is>
          <t>No aplica</t>
        </is>
      </c>
      <c r="E101" s="46" t="inlineStr">
        <is>
          <t>No aplica</t>
        </is>
      </c>
      <c r="H101" s="48" t="inlineStr">
        <is>
          <t>msnm</t>
        </is>
      </c>
      <c r="I101" s="47" t="inlineStr">
        <is>
          <t>No aplica</t>
        </is>
      </c>
      <c r="J101" s="47" t="inlineStr">
        <is>
          <t>Mensual</t>
        </is>
      </c>
    </row>
    <row r="102">
      <c r="A102" s="47" t="inlineStr">
        <is>
          <t>Cuña 2</t>
        </is>
      </c>
      <c r="B102" s="47" t="inlineStr">
        <is>
          <t>Profundidad del agua subterránea bajo el punto de referencia</t>
        </is>
      </c>
      <c r="C102" s="51">
        <f>VLOOKUP(B102,'Validacion (Uso SMA)'!$A$1:$D$4,4,0)</f>
        <v/>
      </c>
      <c r="D102" s="46" t="inlineStr">
        <is>
          <t>No aplica</t>
        </is>
      </c>
      <c r="E102" s="46" t="inlineStr">
        <is>
          <t>No aplica</t>
        </is>
      </c>
      <c r="H102" s="50" t="inlineStr">
        <is>
          <t>mbpr</t>
        </is>
      </c>
      <c r="I102" s="46" t="inlineStr">
        <is>
          <t>No aplica</t>
        </is>
      </c>
      <c r="J102" s="47" t="inlineStr">
        <is>
          <t>Mensual</t>
        </is>
      </c>
      <c r="K102" s="47" t="n"/>
    </row>
    <row r="103">
      <c r="A103" s="47" t="inlineStr">
        <is>
          <t>Cuña 2</t>
        </is>
      </c>
      <c r="B103" s="47" t="inlineStr">
        <is>
          <t>Profundidad del agua subterránea bajo el nivel de terreno</t>
        </is>
      </c>
      <c r="C103" s="51">
        <f>VLOOKUP(B103,'Validacion (Uso SMA)'!$A$1:$D$4,4,0)</f>
        <v/>
      </c>
      <c r="D103" s="46" t="inlineStr">
        <is>
          <t>No aplica</t>
        </is>
      </c>
      <c r="E103" s="46" t="inlineStr">
        <is>
          <t>No aplica</t>
        </is>
      </c>
      <c r="H103" s="48" t="inlineStr">
        <is>
          <t>mbnt</t>
        </is>
      </c>
      <c r="I103" s="46" t="inlineStr">
        <is>
          <t>No aplica</t>
        </is>
      </c>
      <c r="J103" s="47" t="inlineStr">
        <is>
          <t>Mensual</t>
        </is>
      </c>
      <c r="K103" s="47" t="n"/>
    </row>
    <row r="104">
      <c r="A104" s="47" t="inlineStr">
        <is>
          <t>Cuña 2</t>
        </is>
      </c>
      <c r="B104" s="47" t="inlineStr">
        <is>
          <t>Cota del agua subterránea</t>
        </is>
      </c>
      <c r="C104" s="51">
        <f>VLOOKUP(B104,'Validacion (Uso SMA)'!$A$1:$D$4,4,0)</f>
        <v/>
      </c>
      <c r="D104" s="46" t="inlineStr">
        <is>
          <t>No aplica</t>
        </is>
      </c>
      <c r="E104" s="46" t="inlineStr">
        <is>
          <t>No aplica</t>
        </is>
      </c>
      <c r="H104" s="48" t="inlineStr">
        <is>
          <t>msnm</t>
        </is>
      </c>
      <c r="I104" s="47" t="inlineStr">
        <is>
          <t>No aplica</t>
        </is>
      </c>
      <c r="J104" s="47" t="inlineStr">
        <is>
          <t>Mensual</t>
        </is>
      </c>
    </row>
    <row r="105">
      <c r="A105" s="47" t="inlineStr">
        <is>
          <t>Cuña 3</t>
        </is>
      </c>
      <c r="B105" s="47" t="inlineStr">
        <is>
          <t>Profundidad del agua subterránea bajo el punto de referencia</t>
        </is>
      </c>
      <c r="C105" s="51">
        <f>VLOOKUP(B105,'Validacion (Uso SMA)'!$A$1:$D$4,4,0)</f>
        <v/>
      </c>
      <c r="D105" s="46" t="inlineStr">
        <is>
          <t>No aplica</t>
        </is>
      </c>
      <c r="E105" s="46" t="inlineStr">
        <is>
          <t>No aplica</t>
        </is>
      </c>
      <c r="H105" s="50" t="inlineStr">
        <is>
          <t>mbpr</t>
        </is>
      </c>
      <c r="I105" s="46" t="inlineStr">
        <is>
          <t>No aplica</t>
        </is>
      </c>
      <c r="J105" s="47" t="inlineStr">
        <is>
          <t>Mensual</t>
        </is>
      </c>
      <c r="K105" s="47" t="n"/>
    </row>
    <row r="106">
      <c r="A106" s="47" t="inlineStr">
        <is>
          <t>Cuña 3</t>
        </is>
      </c>
      <c r="B106" s="47" t="inlineStr">
        <is>
          <t>Profundidad del agua subterránea bajo el nivel de terreno</t>
        </is>
      </c>
      <c r="C106" s="51">
        <f>VLOOKUP(B106,'Validacion (Uso SMA)'!$A$1:$D$4,4,0)</f>
        <v/>
      </c>
      <c r="D106" s="46" t="inlineStr">
        <is>
          <t>No aplica</t>
        </is>
      </c>
      <c r="E106" s="46" t="inlineStr">
        <is>
          <t>No aplica</t>
        </is>
      </c>
      <c r="H106" s="48" t="inlineStr">
        <is>
          <t>mbnt</t>
        </is>
      </c>
      <c r="I106" s="46" t="inlineStr">
        <is>
          <t>No aplica</t>
        </is>
      </c>
      <c r="J106" s="47" t="inlineStr">
        <is>
          <t>Mensual</t>
        </is>
      </c>
      <c r="K106" s="47" t="n"/>
    </row>
    <row r="107">
      <c r="A107" s="47" t="inlineStr">
        <is>
          <t>Cuña 3</t>
        </is>
      </c>
      <c r="B107" s="47" t="inlineStr">
        <is>
          <t>Cota del agua subterránea</t>
        </is>
      </c>
      <c r="C107" s="51">
        <f>VLOOKUP(B107,'Validacion (Uso SMA)'!$A$1:$D$4,4,0)</f>
        <v/>
      </c>
      <c r="D107" s="46" t="inlineStr">
        <is>
          <t>No aplica</t>
        </is>
      </c>
      <c r="E107" s="46" t="inlineStr">
        <is>
          <t>No aplica</t>
        </is>
      </c>
      <c r="H107" s="48" t="inlineStr">
        <is>
          <t>msnm</t>
        </is>
      </c>
      <c r="I107" s="47" t="inlineStr">
        <is>
          <t>No aplica</t>
        </is>
      </c>
      <c r="J107" s="47" t="inlineStr">
        <is>
          <t>Mensual</t>
        </is>
      </c>
    </row>
    <row r="108">
      <c r="A108" s="47" t="inlineStr">
        <is>
          <t>Cuña 4</t>
        </is>
      </c>
      <c r="B108" s="47" t="inlineStr">
        <is>
          <t>Profundidad del agua subterránea bajo el punto de referencia</t>
        </is>
      </c>
      <c r="C108" s="51">
        <f>VLOOKUP(B108,'Validacion (Uso SMA)'!$A$1:$D$4,4,0)</f>
        <v/>
      </c>
      <c r="D108" s="46" t="inlineStr">
        <is>
          <t>No aplica</t>
        </is>
      </c>
      <c r="E108" s="46" t="inlineStr">
        <is>
          <t>No aplica</t>
        </is>
      </c>
      <c r="H108" s="50" t="inlineStr">
        <is>
          <t>mbpr</t>
        </is>
      </c>
      <c r="I108" s="46" t="inlineStr">
        <is>
          <t>No aplica</t>
        </is>
      </c>
      <c r="J108" s="47" t="inlineStr">
        <is>
          <t>Mensual</t>
        </is>
      </c>
      <c r="K108" s="47" t="n"/>
    </row>
    <row r="109">
      <c r="A109" s="47" t="inlineStr">
        <is>
          <t>Cuña 4</t>
        </is>
      </c>
      <c r="B109" s="47" t="inlineStr">
        <is>
          <t>Profundidad del agua subterránea bajo el nivel de terreno</t>
        </is>
      </c>
      <c r="C109" s="51">
        <f>VLOOKUP(B109,'Validacion (Uso SMA)'!$A$1:$D$4,4,0)</f>
        <v/>
      </c>
      <c r="D109" s="46" t="inlineStr">
        <is>
          <t>No aplica</t>
        </is>
      </c>
      <c r="E109" s="46" t="inlineStr">
        <is>
          <t>No aplica</t>
        </is>
      </c>
      <c r="H109" s="48" t="inlineStr">
        <is>
          <t>mbnt</t>
        </is>
      </c>
      <c r="I109" s="46" t="inlineStr">
        <is>
          <t>No aplica</t>
        </is>
      </c>
      <c r="J109" s="47" t="inlineStr">
        <is>
          <t>Mensual</t>
        </is>
      </c>
      <c r="K109" s="47" t="n"/>
    </row>
    <row r="110">
      <c r="A110" s="47" t="inlineStr">
        <is>
          <t>Cuña 4</t>
        </is>
      </c>
      <c r="B110" s="47" t="inlineStr">
        <is>
          <t>Cota del agua subterránea</t>
        </is>
      </c>
      <c r="C110" s="51">
        <f>VLOOKUP(B110,'Validacion (Uso SMA)'!$A$1:$D$4,4,0)</f>
        <v/>
      </c>
      <c r="D110" s="46" t="inlineStr">
        <is>
          <t>No aplica</t>
        </is>
      </c>
      <c r="E110" s="46" t="inlineStr">
        <is>
          <t>No aplica</t>
        </is>
      </c>
      <c r="H110" s="48" t="inlineStr">
        <is>
          <t>msnm</t>
        </is>
      </c>
      <c r="I110" s="47" t="inlineStr">
        <is>
          <t>No aplica</t>
        </is>
      </c>
      <c r="J110" s="47" t="inlineStr">
        <is>
          <t>Mensual</t>
        </is>
      </c>
    </row>
    <row r="111">
      <c r="A111" s="47" t="inlineStr">
        <is>
          <t>Cuña 5</t>
        </is>
      </c>
      <c r="B111" s="47" t="inlineStr">
        <is>
          <t>Profundidad del agua subterránea bajo el punto de referencia</t>
        </is>
      </c>
      <c r="C111" s="51">
        <f>VLOOKUP(B111,'Validacion (Uso SMA)'!$A$1:$D$4,4,0)</f>
        <v/>
      </c>
      <c r="D111" s="46" t="inlineStr">
        <is>
          <t>No aplica</t>
        </is>
      </c>
      <c r="E111" s="46" t="inlineStr">
        <is>
          <t>No aplica</t>
        </is>
      </c>
      <c r="H111" s="50" t="inlineStr">
        <is>
          <t>mbpr</t>
        </is>
      </c>
      <c r="I111" s="46" t="inlineStr">
        <is>
          <t>No aplica</t>
        </is>
      </c>
      <c r="J111" s="47" t="inlineStr">
        <is>
          <t>Mensual</t>
        </is>
      </c>
      <c r="K111" s="47" t="n"/>
    </row>
    <row r="112">
      <c r="A112" s="47" t="inlineStr">
        <is>
          <t>Cuña 5</t>
        </is>
      </c>
      <c r="B112" s="47" t="inlineStr">
        <is>
          <t>Profundidad del agua subterránea bajo el nivel de terreno</t>
        </is>
      </c>
      <c r="C112" s="51">
        <f>VLOOKUP(B112,'Validacion (Uso SMA)'!$A$1:$D$4,4,0)</f>
        <v/>
      </c>
      <c r="D112" s="46" t="inlineStr">
        <is>
          <t>No aplica</t>
        </is>
      </c>
      <c r="E112" s="46" t="inlineStr">
        <is>
          <t>No aplica</t>
        </is>
      </c>
      <c r="H112" s="48" t="inlineStr">
        <is>
          <t>mbnt</t>
        </is>
      </c>
      <c r="I112" s="46" t="inlineStr">
        <is>
          <t>No aplica</t>
        </is>
      </c>
      <c r="J112" s="47" t="inlineStr">
        <is>
          <t>Mensual</t>
        </is>
      </c>
      <c r="K112" s="47" t="n"/>
    </row>
    <row r="113">
      <c r="A113" s="47" t="inlineStr">
        <is>
          <t>Cuña 5</t>
        </is>
      </c>
      <c r="B113" s="47" t="inlineStr">
        <is>
          <t>Cota del agua subterránea</t>
        </is>
      </c>
      <c r="C113" s="51">
        <f>VLOOKUP(B113,'Validacion (Uso SMA)'!$A$1:$D$4,4,0)</f>
        <v/>
      </c>
      <c r="D113" s="46" t="inlineStr">
        <is>
          <t>No aplica</t>
        </is>
      </c>
      <c r="E113" s="46" t="inlineStr">
        <is>
          <t>No aplica</t>
        </is>
      </c>
      <c r="H113" s="48" t="inlineStr">
        <is>
          <t>msnm</t>
        </is>
      </c>
      <c r="I113" s="47" t="inlineStr">
        <is>
          <t>No aplica</t>
        </is>
      </c>
      <c r="J113" s="47" t="inlineStr">
        <is>
          <t>Mensual</t>
        </is>
      </c>
    </row>
    <row r="114">
      <c r="A114" s="47" t="inlineStr">
        <is>
          <t>Cuña 6</t>
        </is>
      </c>
      <c r="B114" s="47" t="inlineStr">
        <is>
          <t>Profundidad del agua subterránea bajo el punto de referencia</t>
        </is>
      </c>
      <c r="C114" s="51">
        <f>VLOOKUP(B114,'Validacion (Uso SMA)'!$A$1:$D$4,4,0)</f>
        <v/>
      </c>
      <c r="D114" s="46" t="inlineStr">
        <is>
          <t>No aplica</t>
        </is>
      </c>
      <c r="E114" s="46" t="inlineStr">
        <is>
          <t>No aplica</t>
        </is>
      </c>
      <c r="H114" s="50" t="inlineStr">
        <is>
          <t>mbpr</t>
        </is>
      </c>
      <c r="I114" s="46" t="inlineStr">
        <is>
          <t>No aplica</t>
        </is>
      </c>
      <c r="J114" s="47" t="inlineStr">
        <is>
          <t>Mensual</t>
        </is>
      </c>
      <c r="K114" s="47" t="n"/>
    </row>
    <row r="115">
      <c r="A115" s="47" t="inlineStr">
        <is>
          <t>Cuña 6</t>
        </is>
      </c>
      <c r="B115" s="47" t="inlineStr">
        <is>
          <t>Profundidad del agua subterránea bajo el nivel de terreno</t>
        </is>
      </c>
      <c r="C115" s="51">
        <f>VLOOKUP(B115,'Validacion (Uso SMA)'!$A$1:$D$4,4,0)</f>
        <v/>
      </c>
      <c r="D115" s="46" t="inlineStr">
        <is>
          <t>No aplica</t>
        </is>
      </c>
      <c r="E115" s="46" t="inlineStr">
        <is>
          <t>No aplica</t>
        </is>
      </c>
      <c r="H115" s="48" t="inlineStr">
        <is>
          <t>mbnt</t>
        </is>
      </c>
      <c r="I115" s="46" t="inlineStr">
        <is>
          <t>No aplica</t>
        </is>
      </c>
      <c r="J115" s="47" t="inlineStr">
        <is>
          <t>Mensual</t>
        </is>
      </c>
      <c r="K115" s="47" t="n"/>
    </row>
    <row r="116">
      <c r="A116" s="47" t="inlineStr">
        <is>
          <t>Cuña 6</t>
        </is>
      </c>
      <c r="B116" s="47" t="inlineStr">
        <is>
          <t>Cota del agua subterránea</t>
        </is>
      </c>
      <c r="C116" s="51">
        <f>VLOOKUP(B116,'Validacion (Uso SMA)'!$A$1:$D$4,4,0)</f>
        <v/>
      </c>
      <c r="D116" s="46" t="inlineStr">
        <is>
          <t>No aplica</t>
        </is>
      </c>
      <c r="E116" s="46" t="inlineStr">
        <is>
          <t>No aplica</t>
        </is>
      </c>
      <c r="H116" s="48" t="inlineStr">
        <is>
          <t>msnm</t>
        </is>
      </c>
      <c r="I116" s="47" t="inlineStr">
        <is>
          <t>No aplica</t>
        </is>
      </c>
      <c r="J116" s="47" t="inlineStr">
        <is>
          <t>Mensual</t>
        </is>
      </c>
    </row>
    <row r="117">
      <c r="A117" s="47" t="inlineStr">
        <is>
          <t>Cuña 7</t>
        </is>
      </c>
      <c r="B117" s="47" t="inlineStr">
        <is>
          <t>Profundidad del agua subterránea bajo el punto de referencia</t>
        </is>
      </c>
      <c r="C117" s="51">
        <f>VLOOKUP(B117,'Validacion (Uso SMA)'!$A$1:$D$4,4,0)</f>
        <v/>
      </c>
      <c r="D117" s="46" t="inlineStr">
        <is>
          <t>No aplica</t>
        </is>
      </c>
      <c r="E117" s="46" t="inlineStr">
        <is>
          <t>No aplica</t>
        </is>
      </c>
      <c r="H117" s="50" t="inlineStr">
        <is>
          <t>mbpr</t>
        </is>
      </c>
      <c r="I117" s="46" t="inlineStr">
        <is>
          <t>No aplica</t>
        </is>
      </c>
      <c r="J117" s="47" t="inlineStr">
        <is>
          <t>Mensual</t>
        </is>
      </c>
      <c r="K117" s="47" t="n"/>
    </row>
    <row r="118">
      <c r="A118" s="47" t="inlineStr">
        <is>
          <t>Cuña 7</t>
        </is>
      </c>
      <c r="B118" s="47" t="inlineStr">
        <is>
          <t>Profundidad del agua subterránea bajo el nivel de terreno</t>
        </is>
      </c>
      <c r="C118" s="51">
        <f>VLOOKUP(B118,'Validacion (Uso SMA)'!$A$1:$D$4,4,0)</f>
        <v/>
      </c>
      <c r="D118" s="46" t="inlineStr">
        <is>
          <t>No aplica</t>
        </is>
      </c>
      <c r="E118" s="46" t="inlineStr">
        <is>
          <t>No aplica</t>
        </is>
      </c>
      <c r="H118" s="48" t="inlineStr">
        <is>
          <t>mbnt</t>
        </is>
      </c>
      <c r="I118" s="46" t="inlineStr">
        <is>
          <t>No aplica</t>
        </is>
      </c>
      <c r="J118" s="47" t="inlineStr">
        <is>
          <t>Mensual</t>
        </is>
      </c>
      <c r="K118" s="47" t="n"/>
    </row>
    <row r="119">
      <c r="A119" s="47" t="inlineStr">
        <is>
          <t>Cuña 7</t>
        </is>
      </c>
      <c r="B119" s="47" t="inlineStr">
        <is>
          <t>Cota del agua subterránea</t>
        </is>
      </c>
      <c r="C119" s="51">
        <f>VLOOKUP(B119,'Validacion (Uso SMA)'!$A$1:$D$4,4,0)</f>
        <v/>
      </c>
      <c r="D119" s="46" t="inlineStr">
        <is>
          <t>No aplica</t>
        </is>
      </c>
      <c r="E119" s="46" t="inlineStr">
        <is>
          <t>No aplica</t>
        </is>
      </c>
      <c r="H119" s="48" t="inlineStr">
        <is>
          <t>msnm</t>
        </is>
      </c>
      <c r="I119" s="47" t="inlineStr">
        <is>
          <t>No aplica</t>
        </is>
      </c>
      <c r="J119" s="47" t="inlineStr">
        <is>
          <t>Mensual</t>
        </is>
      </c>
    </row>
    <row r="120">
      <c r="A120" s="47" t="inlineStr">
        <is>
          <t>D-2</t>
        </is>
      </c>
      <c r="B120" s="47" t="inlineStr">
        <is>
          <t>Profundidad del agua subterránea bajo el punto de referencia</t>
        </is>
      </c>
      <c r="C120" s="51">
        <f>VLOOKUP(B120,'Validacion (Uso SMA)'!$A$1:$D$4,4,0)</f>
        <v/>
      </c>
      <c r="D120" s="46" t="inlineStr">
        <is>
          <t>No aplica</t>
        </is>
      </c>
      <c r="E120" s="46" t="inlineStr">
        <is>
          <t>No aplica</t>
        </is>
      </c>
      <c r="H120" s="50" t="inlineStr">
        <is>
          <t>mbpr</t>
        </is>
      </c>
      <c r="I120" s="46" t="inlineStr">
        <is>
          <t>No aplica</t>
        </is>
      </c>
      <c r="J120" s="47" t="inlineStr">
        <is>
          <t>Mensual</t>
        </is>
      </c>
      <c r="K120" s="47" t="n"/>
    </row>
    <row r="121">
      <c r="A121" s="47" t="inlineStr">
        <is>
          <t>D-2</t>
        </is>
      </c>
      <c r="B121" s="47" t="inlineStr">
        <is>
          <t>Profundidad del agua subterránea bajo el nivel de terreno</t>
        </is>
      </c>
      <c r="C121" s="51">
        <f>VLOOKUP(B121,'Validacion (Uso SMA)'!$A$1:$D$4,4,0)</f>
        <v/>
      </c>
      <c r="D121" s="46" t="inlineStr">
        <is>
          <t>No aplica</t>
        </is>
      </c>
      <c r="E121" s="46" t="inlineStr">
        <is>
          <t>No aplica</t>
        </is>
      </c>
      <c r="H121" s="48" t="inlineStr">
        <is>
          <t>mbnt</t>
        </is>
      </c>
      <c r="I121" s="46" t="inlineStr">
        <is>
          <t>No aplica</t>
        </is>
      </c>
      <c r="J121" s="47" t="inlineStr">
        <is>
          <t>Mensual</t>
        </is>
      </c>
      <c r="K121" s="47" t="n"/>
    </row>
    <row r="122">
      <c r="A122" s="47" t="inlineStr">
        <is>
          <t>D-2</t>
        </is>
      </c>
      <c r="B122" s="47" t="inlineStr">
        <is>
          <t>Cota del agua subterránea</t>
        </is>
      </c>
      <c r="C122" s="51">
        <f>VLOOKUP(B122,'Validacion (Uso SMA)'!$A$1:$D$4,4,0)</f>
        <v/>
      </c>
      <c r="D122" s="46" t="inlineStr">
        <is>
          <t>No aplica</t>
        </is>
      </c>
      <c r="E122" s="46" t="inlineStr">
        <is>
          <t>No aplica</t>
        </is>
      </c>
      <c r="H122" s="48" t="inlineStr">
        <is>
          <t>msnm</t>
        </is>
      </c>
      <c r="I122" s="47" t="inlineStr">
        <is>
          <t>No aplica</t>
        </is>
      </c>
      <c r="J122" s="47" t="inlineStr">
        <is>
          <t>Mensual</t>
        </is>
      </c>
    </row>
    <row r="123">
      <c r="A123" s="47" t="inlineStr">
        <is>
          <t>E-101</t>
        </is>
      </c>
      <c r="B123" s="47" t="inlineStr">
        <is>
          <t>Profundidad del agua subterránea bajo el punto de referencia</t>
        </is>
      </c>
      <c r="C123" s="51">
        <f>VLOOKUP(B123,'Validacion (Uso SMA)'!$A$1:$D$4,4,0)</f>
        <v/>
      </c>
      <c r="D123" s="46" t="inlineStr">
        <is>
          <t>No aplica</t>
        </is>
      </c>
      <c r="E123" s="46" t="inlineStr">
        <is>
          <t>No aplica</t>
        </is>
      </c>
      <c r="H123" s="50" t="inlineStr">
        <is>
          <t>mbpr</t>
        </is>
      </c>
      <c r="I123" s="46" t="inlineStr">
        <is>
          <t>No aplica</t>
        </is>
      </c>
      <c r="J123" s="47" t="inlineStr">
        <is>
          <t>Mensual</t>
        </is>
      </c>
      <c r="K123" s="47" t="n"/>
    </row>
    <row r="124">
      <c r="A124" s="47" t="inlineStr">
        <is>
          <t>E-101</t>
        </is>
      </c>
      <c r="B124" s="47" t="inlineStr">
        <is>
          <t>Profundidad del agua subterránea bajo el nivel de terreno</t>
        </is>
      </c>
      <c r="C124" s="51">
        <f>VLOOKUP(B124,'Validacion (Uso SMA)'!$A$1:$D$4,4,0)</f>
        <v/>
      </c>
      <c r="D124" s="46" t="inlineStr">
        <is>
          <t>No aplica</t>
        </is>
      </c>
      <c r="E124" s="46" t="inlineStr">
        <is>
          <t>No aplica</t>
        </is>
      </c>
      <c r="H124" s="48" t="inlineStr">
        <is>
          <t>mbnt</t>
        </is>
      </c>
      <c r="I124" s="46" t="inlineStr">
        <is>
          <t>No aplica</t>
        </is>
      </c>
      <c r="J124" s="47" t="inlineStr">
        <is>
          <t>Mensual</t>
        </is>
      </c>
      <c r="K124" s="47" t="n"/>
    </row>
    <row r="125">
      <c r="A125" s="47" t="inlineStr">
        <is>
          <t>E-101</t>
        </is>
      </c>
      <c r="B125" s="47" t="inlineStr">
        <is>
          <t>Cota del agua subterránea</t>
        </is>
      </c>
      <c r="C125" s="51">
        <f>VLOOKUP(B125,'Validacion (Uso SMA)'!$A$1:$D$4,4,0)</f>
        <v/>
      </c>
      <c r="D125" s="46" t="inlineStr">
        <is>
          <t>No aplica</t>
        </is>
      </c>
      <c r="E125" s="46" t="inlineStr">
        <is>
          <t>No aplica</t>
        </is>
      </c>
      <c r="H125" s="48" t="inlineStr">
        <is>
          <t>msnm</t>
        </is>
      </c>
      <c r="I125" s="47" t="inlineStr">
        <is>
          <t>No aplica</t>
        </is>
      </c>
      <c r="J125" s="47" t="inlineStr">
        <is>
          <t>Mensual</t>
        </is>
      </c>
    </row>
    <row r="126">
      <c r="A126" s="47" t="inlineStr">
        <is>
          <t>E-324</t>
        </is>
      </c>
      <c r="B126" s="47" t="inlineStr">
        <is>
          <t>Profundidad del agua subterránea bajo el punto de referencia</t>
        </is>
      </c>
      <c r="C126" s="51">
        <f>VLOOKUP(B126,'Validacion (Uso SMA)'!$A$1:$D$4,4,0)</f>
        <v/>
      </c>
      <c r="D126" s="46" t="inlineStr">
        <is>
          <t>No aplica</t>
        </is>
      </c>
      <c r="E126" s="46" t="inlineStr">
        <is>
          <t>No aplica</t>
        </is>
      </c>
      <c r="H126" s="50" t="inlineStr">
        <is>
          <t>mbpr</t>
        </is>
      </c>
      <c r="I126" s="46" t="inlineStr">
        <is>
          <t>No aplica</t>
        </is>
      </c>
      <c r="J126" s="47" t="inlineStr">
        <is>
          <t>Mensual</t>
        </is>
      </c>
      <c r="K126" s="47" t="n"/>
    </row>
    <row r="127">
      <c r="A127" s="47" t="inlineStr">
        <is>
          <t>E-324</t>
        </is>
      </c>
      <c r="B127" s="47" t="inlineStr">
        <is>
          <t>Profundidad del agua subterránea bajo el nivel de terreno</t>
        </is>
      </c>
      <c r="C127" s="51">
        <f>VLOOKUP(B127,'Validacion (Uso SMA)'!$A$1:$D$4,4,0)</f>
        <v/>
      </c>
      <c r="D127" s="46" t="inlineStr">
        <is>
          <t>No aplica</t>
        </is>
      </c>
      <c r="E127" s="46" t="inlineStr">
        <is>
          <t>No aplica</t>
        </is>
      </c>
      <c r="H127" s="48" t="inlineStr">
        <is>
          <t>mbnt</t>
        </is>
      </c>
      <c r="I127" s="46" t="inlineStr">
        <is>
          <t>No aplica</t>
        </is>
      </c>
      <c r="J127" s="47" t="inlineStr">
        <is>
          <t>Mensual</t>
        </is>
      </c>
      <c r="K127" s="47" t="n"/>
    </row>
    <row r="128">
      <c r="A128" s="47" t="inlineStr">
        <is>
          <t>E-324</t>
        </is>
      </c>
      <c r="B128" s="47" t="inlineStr">
        <is>
          <t>Cota del agua subterránea</t>
        </is>
      </c>
      <c r="C128" s="51">
        <f>VLOOKUP(B128,'Validacion (Uso SMA)'!$A$1:$D$4,4,0)</f>
        <v/>
      </c>
      <c r="D128" s="46" t="inlineStr">
        <is>
          <t>No aplica</t>
        </is>
      </c>
      <c r="E128" s="46" t="inlineStr">
        <is>
          <t>No aplica</t>
        </is>
      </c>
      <c r="H128" s="48" t="inlineStr">
        <is>
          <t>msnm</t>
        </is>
      </c>
      <c r="I128" s="47" t="inlineStr">
        <is>
          <t>No aplica</t>
        </is>
      </c>
      <c r="J128" s="47" t="inlineStr">
        <is>
          <t>Mensual</t>
        </is>
      </c>
    </row>
    <row r="129">
      <c r="A129" s="47" t="inlineStr">
        <is>
          <t>EIA-5</t>
        </is>
      </c>
      <c r="B129" s="47" t="inlineStr">
        <is>
          <t>Profundidad del agua subterránea bajo el punto de referencia</t>
        </is>
      </c>
      <c r="C129" s="51">
        <f>VLOOKUP(B129,'Validacion (Uso SMA)'!$A$1:$D$4,4,0)</f>
        <v/>
      </c>
      <c r="D129" s="46" t="inlineStr">
        <is>
          <t>No aplica</t>
        </is>
      </c>
      <c r="E129" s="46" t="inlineStr">
        <is>
          <t>No aplica</t>
        </is>
      </c>
      <c r="H129" s="50" t="inlineStr">
        <is>
          <t>mbpr</t>
        </is>
      </c>
      <c r="I129" s="46" t="inlineStr">
        <is>
          <t>No aplica</t>
        </is>
      </c>
      <c r="J129" s="47" t="inlineStr">
        <is>
          <t>Mensual</t>
        </is>
      </c>
      <c r="K129" s="47" t="n"/>
    </row>
    <row r="130">
      <c r="A130" s="47" t="inlineStr">
        <is>
          <t>EIA-5</t>
        </is>
      </c>
      <c r="B130" s="47" t="inlineStr">
        <is>
          <t>Profundidad del agua subterránea bajo el nivel de terreno</t>
        </is>
      </c>
      <c r="C130" s="51">
        <f>VLOOKUP(B130,'Validacion (Uso SMA)'!$A$1:$D$4,4,0)</f>
        <v/>
      </c>
      <c r="D130" s="46" t="inlineStr">
        <is>
          <t>No aplica</t>
        </is>
      </c>
      <c r="E130" s="46" t="inlineStr">
        <is>
          <t>No aplica</t>
        </is>
      </c>
      <c r="H130" s="48" t="inlineStr">
        <is>
          <t>mbnt</t>
        </is>
      </c>
      <c r="I130" s="46" t="inlineStr">
        <is>
          <t>No aplica</t>
        </is>
      </c>
      <c r="J130" s="47" t="inlineStr">
        <is>
          <t>Mensual</t>
        </is>
      </c>
      <c r="K130" s="47" t="n"/>
    </row>
    <row r="131">
      <c r="A131" s="47" t="inlineStr">
        <is>
          <t>EIA-5</t>
        </is>
      </c>
      <c r="B131" s="47" t="inlineStr">
        <is>
          <t>Cota del agua subterránea</t>
        </is>
      </c>
      <c r="C131" s="51">
        <f>VLOOKUP(B131,'Validacion (Uso SMA)'!$A$1:$D$4,4,0)</f>
        <v/>
      </c>
      <c r="D131" s="46" t="inlineStr">
        <is>
          <t>No aplica</t>
        </is>
      </c>
      <c r="E131" s="46" t="inlineStr">
        <is>
          <t>No aplica</t>
        </is>
      </c>
      <c r="H131" s="48" t="inlineStr">
        <is>
          <t>msnm</t>
        </is>
      </c>
      <c r="I131" s="47" t="inlineStr">
        <is>
          <t>No aplica</t>
        </is>
      </c>
      <c r="J131" s="47" t="inlineStr">
        <is>
          <t>Mensual</t>
        </is>
      </c>
    </row>
    <row r="132">
      <c r="A132" s="47" t="inlineStr">
        <is>
          <t>GD-01</t>
        </is>
      </c>
      <c r="B132" s="47" t="inlineStr">
        <is>
          <t>Profundidad del agua subterránea bajo el punto de referencia</t>
        </is>
      </c>
      <c r="C132" s="51">
        <f>VLOOKUP(B132,'Validacion (Uso SMA)'!$A$1:$D$4,4,0)</f>
        <v/>
      </c>
      <c r="D132" s="46" t="inlineStr">
        <is>
          <t>No aplica</t>
        </is>
      </c>
      <c r="E132" s="46" t="inlineStr">
        <is>
          <t>No aplica</t>
        </is>
      </c>
      <c r="H132" s="50" t="inlineStr">
        <is>
          <t>mbpr</t>
        </is>
      </c>
      <c r="I132" s="46" t="inlineStr">
        <is>
          <t>No aplica</t>
        </is>
      </c>
      <c r="J132" s="47" t="inlineStr">
        <is>
          <t>Mensual</t>
        </is>
      </c>
      <c r="K132" s="47" t="n"/>
    </row>
    <row r="133">
      <c r="A133" s="47" t="inlineStr">
        <is>
          <t>GD-01</t>
        </is>
      </c>
      <c r="B133" s="47" t="inlineStr">
        <is>
          <t>Profundidad del agua subterránea bajo el nivel de terreno</t>
        </is>
      </c>
      <c r="C133" s="51">
        <f>VLOOKUP(B133,'Validacion (Uso SMA)'!$A$1:$D$4,4,0)</f>
        <v/>
      </c>
      <c r="D133" s="46" t="inlineStr">
        <is>
          <t>No aplica</t>
        </is>
      </c>
      <c r="E133" s="46" t="inlineStr">
        <is>
          <t>No aplica</t>
        </is>
      </c>
      <c r="H133" s="48" t="inlineStr">
        <is>
          <t>mbnt</t>
        </is>
      </c>
      <c r="I133" s="46" t="inlineStr">
        <is>
          <t>No aplica</t>
        </is>
      </c>
      <c r="J133" s="47" t="inlineStr">
        <is>
          <t>Mensual</t>
        </is>
      </c>
      <c r="K133" s="47" t="n"/>
    </row>
    <row r="134">
      <c r="A134" s="47" t="inlineStr">
        <is>
          <t>GD-01</t>
        </is>
      </c>
      <c r="B134" s="47" t="inlineStr">
        <is>
          <t>Cota del agua subterránea</t>
        </is>
      </c>
      <c r="C134" s="51">
        <f>VLOOKUP(B134,'Validacion (Uso SMA)'!$A$1:$D$4,4,0)</f>
        <v/>
      </c>
      <c r="D134" s="46" t="inlineStr">
        <is>
          <t>No aplica</t>
        </is>
      </c>
      <c r="E134" s="46" t="inlineStr">
        <is>
          <t>No aplica</t>
        </is>
      </c>
      <c r="H134" s="48" t="inlineStr">
        <is>
          <t>msnm</t>
        </is>
      </c>
      <c r="I134" s="47" t="inlineStr">
        <is>
          <t>No aplica</t>
        </is>
      </c>
      <c r="J134" s="47" t="inlineStr">
        <is>
          <t>Mensual</t>
        </is>
      </c>
    </row>
    <row r="135">
      <c r="A135" s="47" t="inlineStr">
        <is>
          <t>GD-02</t>
        </is>
      </c>
      <c r="B135" s="47" t="inlineStr">
        <is>
          <t>Profundidad del agua subterránea bajo el punto de referencia</t>
        </is>
      </c>
      <c r="C135" s="51">
        <f>VLOOKUP(B135,'Validacion (Uso SMA)'!$A$1:$D$4,4,0)</f>
        <v/>
      </c>
      <c r="D135" s="46" t="inlineStr">
        <is>
          <t>No aplica</t>
        </is>
      </c>
      <c r="E135" s="46" t="inlineStr">
        <is>
          <t>No aplica</t>
        </is>
      </c>
      <c r="H135" s="50" t="inlineStr">
        <is>
          <t>mbpr</t>
        </is>
      </c>
      <c r="I135" s="46" t="inlineStr">
        <is>
          <t>No aplica</t>
        </is>
      </c>
      <c r="J135" s="47" t="inlineStr">
        <is>
          <t>Mensual</t>
        </is>
      </c>
      <c r="K135" s="47" t="n"/>
    </row>
    <row r="136">
      <c r="A136" s="47" t="inlineStr">
        <is>
          <t>GD-02</t>
        </is>
      </c>
      <c r="B136" s="47" t="inlineStr">
        <is>
          <t>Profundidad del agua subterránea bajo el nivel de terreno</t>
        </is>
      </c>
      <c r="C136" s="51">
        <f>VLOOKUP(B136,'Validacion (Uso SMA)'!$A$1:$D$4,4,0)</f>
        <v/>
      </c>
      <c r="D136" s="46" t="inlineStr">
        <is>
          <t>No aplica</t>
        </is>
      </c>
      <c r="E136" s="46" t="inlineStr">
        <is>
          <t>No aplica</t>
        </is>
      </c>
      <c r="H136" s="48" t="inlineStr">
        <is>
          <t>mbnt</t>
        </is>
      </c>
      <c r="I136" s="46" t="inlineStr">
        <is>
          <t>No aplica</t>
        </is>
      </c>
      <c r="J136" s="47" t="inlineStr">
        <is>
          <t>Mensual</t>
        </is>
      </c>
      <c r="K136" s="47" t="n"/>
    </row>
    <row r="137">
      <c r="A137" s="47" t="inlineStr">
        <is>
          <t>GD-02</t>
        </is>
      </c>
      <c r="B137" s="47" t="inlineStr">
        <is>
          <t>Cota del agua subterránea</t>
        </is>
      </c>
      <c r="C137" s="51">
        <f>VLOOKUP(B137,'Validacion (Uso SMA)'!$A$1:$D$4,4,0)</f>
        <v/>
      </c>
      <c r="D137" s="46" t="inlineStr">
        <is>
          <t>No aplica</t>
        </is>
      </c>
      <c r="E137" s="46" t="inlineStr">
        <is>
          <t>No aplica</t>
        </is>
      </c>
      <c r="H137" s="48" t="inlineStr">
        <is>
          <t>msnm</t>
        </is>
      </c>
      <c r="I137" s="47" t="inlineStr">
        <is>
          <t>No aplica</t>
        </is>
      </c>
      <c r="J137" s="47" t="inlineStr">
        <is>
          <t>Mensual</t>
        </is>
      </c>
    </row>
    <row r="138">
      <c r="A138" s="47" t="inlineStr">
        <is>
          <t>GD-03</t>
        </is>
      </c>
      <c r="B138" s="47" t="inlineStr">
        <is>
          <t>Profundidad del agua subterránea bajo el punto de referencia</t>
        </is>
      </c>
      <c r="C138" s="51">
        <f>VLOOKUP(B138,'Validacion (Uso SMA)'!$A$1:$D$4,4,0)</f>
        <v/>
      </c>
      <c r="D138" s="46" t="inlineStr">
        <is>
          <t>No aplica</t>
        </is>
      </c>
      <c r="E138" s="46" t="inlineStr">
        <is>
          <t>No aplica</t>
        </is>
      </c>
      <c r="H138" s="50" t="inlineStr">
        <is>
          <t>mbpr</t>
        </is>
      </c>
      <c r="I138" s="46" t="inlineStr">
        <is>
          <t>No aplica</t>
        </is>
      </c>
      <c r="J138" s="47" t="inlineStr">
        <is>
          <t>Mensual</t>
        </is>
      </c>
      <c r="K138" s="47" t="n"/>
    </row>
    <row r="139">
      <c r="A139" s="47" t="inlineStr">
        <is>
          <t>GD-03</t>
        </is>
      </c>
      <c r="B139" s="47" t="inlineStr">
        <is>
          <t>Profundidad del agua subterránea bajo el nivel de terreno</t>
        </is>
      </c>
      <c r="C139" s="51">
        <f>VLOOKUP(B139,'Validacion (Uso SMA)'!$A$1:$D$4,4,0)</f>
        <v/>
      </c>
      <c r="D139" s="46" t="inlineStr">
        <is>
          <t>No aplica</t>
        </is>
      </c>
      <c r="E139" s="46" t="inlineStr">
        <is>
          <t>No aplica</t>
        </is>
      </c>
      <c r="H139" s="48" t="inlineStr">
        <is>
          <t>mbnt</t>
        </is>
      </c>
      <c r="I139" s="46" t="inlineStr">
        <is>
          <t>No aplica</t>
        </is>
      </c>
      <c r="J139" s="47" t="inlineStr">
        <is>
          <t>Mensual</t>
        </is>
      </c>
      <c r="K139" s="47" t="n"/>
    </row>
    <row r="140">
      <c r="A140" s="47" t="inlineStr">
        <is>
          <t>GD-03</t>
        </is>
      </c>
      <c r="B140" s="47" t="inlineStr">
        <is>
          <t>Cota del agua subterránea</t>
        </is>
      </c>
      <c r="C140" s="51">
        <f>VLOOKUP(B140,'Validacion (Uso SMA)'!$A$1:$D$4,4,0)</f>
        <v/>
      </c>
      <c r="D140" s="46" t="inlineStr">
        <is>
          <t>No aplica</t>
        </is>
      </c>
      <c r="E140" s="46" t="inlineStr">
        <is>
          <t>No aplica</t>
        </is>
      </c>
      <c r="H140" s="48" t="inlineStr">
        <is>
          <t>msnm</t>
        </is>
      </c>
      <c r="I140" s="47" t="inlineStr">
        <is>
          <t>No aplica</t>
        </is>
      </c>
      <c r="J140" s="47" t="inlineStr">
        <is>
          <t>Mensual</t>
        </is>
      </c>
    </row>
    <row r="141">
      <c r="A141" s="47" t="inlineStr">
        <is>
          <t>GD-04</t>
        </is>
      </c>
      <c r="B141" s="47" t="inlineStr">
        <is>
          <t>Profundidad del agua subterránea bajo el punto de referencia</t>
        </is>
      </c>
      <c r="C141" s="51">
        <f>VLOOKUP(B141,'Validacion (Uso SMA)'!$A$1:$D$4,4,0)</f>
        <v/>
      </c>
      <c r="D141" s="46" t="inlineStr">
        <is>
          <t>No aplica</t>
        </is>
      </c>
      <c r="E141" s="46" t="inlineStr">
        <is>
          <t>No aplica</t>
        </is>
      </c>
      <c r="H141" s="50" t="inlineStr">
        <is>
          <t>mbpr</t>
        </is>
      </c>
      <c r="I141" s="46" t="inlineStr">
        <is>
          <t>No aplica</t>
        </is>
      </c>
      <c r="J141" s="47" t="inlineStr">
        <is>
          <t>Mensual</t>
        </is>
      </c>
      <c r="K141" s="47" t="n"/>
    </row>
    <row r="142">
      <c r="A142" s="47" t="inlineStr">
        <is>
          <t>GD-04</t>
        </is>
      </c>
      <c r="B142" s="47" t="inlineStr">
        <is>
          <t>Profundidad del agua subterránea bajo el nivel de terreno</t>
        </is>
      </c>
      <c r="C142" s="51">
        <f>VLOOKUP(B142,'Validacion (Uso SMA)'!$A$1:$D$4,4,0)</f>
        <v/>
      </c>
      <c r="D142" s="46" t="inlineStr">
        <is>
          <t>No aplica</t>
        </is>
      </c>
      <c r="E142" s="46" t="inlineStr">
        <is>
          <t>No aplica</t>
        </is>
      </c>
      <c r="H142" s="48" t="inlineStr">
        <is>
          <t>mbnt</t>
        </is>
      </c>
      <c r="I142" s="46" t="inlineStr">
        <is>
          <t>No aplica</t>
        </is>
      </c>
      <c r="J142" s="47" t="inlineStr">
        <is>
          <t>Mensual</t>
        </is>
      </c>
      <c r="K142" s="47" t="n"/>
    </row>
    <row r="143">
      <c r="A143" s="47" t="inlineStr">
        <is>
          <t>GD-04</t>
        </is>
      </c>
      <c r="B143" s="47" t="inlineStr">
        <is>
          <t>Cota del agua subterránea</t>
        </is>
      </c>
      <c r="C143" s="51">
        <f>VLOOKUP(B143,'Validacion (Uso SMA)'!$A$1:$D$4,4,0)</f>
        <v/>
      </c>
      <c r="D143" s="46" t="inlineStr">
        <is>
          <t>No aplica</t>
        </is>
      </c>
      <c r="E143" s="46" t="inlineStr">
        <is>
          <t>No aplica</t>
        </is>
      </c>
      <c r="H143" s="48" t="inlineStr">
        <is>
          <t>msnm</t>
        </is>
      </c>
      <c r="I143" s="47" t="inlineStr">
        <is>
          <t>No aplica</t>
        </is>
      </c>
      <c r="J143" s="47" t="inlineStr">
        <is>
          <t>Mensual</t>
        </is>
      </c>
    </row>
    <row r="144">
      <c r="A144" s="47" t="inlineStr">
        <is>
          <t>L10-1</t>
        </is>
      </c>
      <c r="B144" s="47" t="inlineStr">
        <is>
          <t>Profundidad del agua subterránea bajo el punto de referencia</t>
        </is>
      </c>
      <c r="C144" s="51">
        <f>VLOOKUP(B144,'Validacion (Uso SMA)'!$A$1:$D$4,4,0)</f>
        <v/>
      </c>
      <c r="D144" s="46" t="inlineStr">
        <is>
          <t>No aplica</t>
        </is>
      </c>
      <c r="E144" s="46" t="inlineStr">
        <is>
          <t>No aplica</t>
        </is>
      </c>
      <c r="H144" s="50" t="inlineStr">
        <is>
          <t>mbpr</t>
        </is>
      </c>
      <c r="I144" s="46" t="inlineStr">
        <is>
          <t>No aplica</t>
        </is>
      </c>
      <c r="J144" s="47" t="inlineStr">
        <is>
          <t>Mensual</t>
        </is>
      </c>
      <c r="K144" s="47" t="n"/>
    </row>
    <row r="145">
      <c r="A145" s="47" t="inlineStr">
        <is>
          <t>L10-1</t>
        </is>
      </c>
      <c r="B145" s="47" t="inlineStr">
        <is>
          <t>Profundidad del agua subterránea bajo el nivel de terreno</t>
        </is>
      </c>
      <c r="C145" s="51">
        <f>VLOOKUP(B145,'Validacion (Uso SMA)'!$A$1:$D$4,4,0)</f>
        <v/>
      </c>
      <c r="D145" s="46" t="inlineStr">
        <is>
          <t>No aplica</t>
        </is>
      </c>
      <c r="E145" s="46" t="inlineStr">
        <is>
          <t>No aplica</t>
        </is>
      </c>
      <c r="H145" s="48" t="inlineStr">
        <is>
          <t>mbnt</t>
        </is>
      </c>
      <c r="I145" s="46" t="inlineStr">
        <is>
          <t>No aplica</t>
        </is>
      </c>
      <c r="J145" s="47" t="inlineStr">
        <is>
          <t>Mensual</t>
        </is>
      </c>
      <c r="K145" s="47" t="n"/>
    </row>
    <row r="146">
      <c r="A146" s="47" t="inlineStr">
        <is>
          <t>L10-1</t>
        </is>
      </c>
      <c r="B146" s="47" t="inlineStr">
        <is>
          <t>Cota del agua subterránea</t>
        </is>
      </c>
      <c r="C146" s="51">
        <f>VLOOKUP(B146,'Validacion (Uso SMA)'!$A$1:$D$4,4,0)</f>
        <v/>
      </c>
      <c r="D146" s="46" t="inlineStr">
        <is>
          <t>No aplica</t>
        </is>
      </c>
      <c r="E146" s="46" t="inlineStr">
        <is>
          <t>No aplica</t>
        </is>
      </c>
      <c r="H146" s="48" t="inlineStr">
        <is>
          <t>msnm</t>
        </is>
      </c>
      <c r="I146" s="47" t="inlineStr">
        <is>
          <t>No aplica</t>
        </is>
      </c>
      <c r="J146" s="47" t="inlineStr">
        <is>
          <t>Mensual</t>
        </is>
      </c>
    </row>
    <row r="147">
      <c r="A147" s="47" t="inlineStr">
        <is>
          <t>L10-10</t>
        </is>
      </c>
      <c r="B147" s="47" t="inlineStr">
        <is>
          <t>Profundidad del agua subterránea bajo el punto de referencia</t>
        </is>
      </c>
      <c r="C147" s="51">
        <f>VLOOKUP(B147,'Validacion (Uso SMA)'!$A$1:$D$4,4,0)</f>
        <v/>
      </c>
      <c r="D147" s="46" t="inlineStr">
        <is>
          <t>No aplica</t>
        </is>
      </c>
      <c r="E147" s="46" t="inlineStr">
        <is>
          <t>No aplica</t>
        </is>
      </c>
      <c r="H147" s="50" t="inlineStr">
        <is>
          <t>mbpr</t>
        </is>
      </c>
      <c r="I147" s="46" t="inlineStr">
        <is>
          <t>No aplica</t>
        </is>
      </c>
      <c r="J147" s="47" t="inlineStr">
        <is>
          <t>Mensual</t>
        </is>
      </c>
      <c r="K147" s="47" t="n"/>
    </row>
    <row r="148">
      <c r="A148" s="47" t="inlineStr">
        <is>
          <t>L10-10</t>
        </is>
      </c>
      <c r="B148" s="47" t="inlineStr">
        <is>
          <t>Profundidad del agua subterránea bajo el nivel de terreno</t>
        </is>
      </c>
      <c r="C148" s="51">
        <f>VLOOKUP(B148,'Validacion (Uso SMA)'!$A$1:$D$4,4,0)</f>
        <v/>
      </c>
      <c r="D148" s="46" t="inlineStr">
        <is>
          <t>No aplica</t>
        </is>
      </c>
      <c r="E148" s="46" t="inlineStr">
        <is>
          <t>No aplica</t>
        </is>
      </c>
      <c r="H148" s="48" t="inlineStr">
        <is>
          <t>mbnt</t>
        </is>
      </c>
      <c r="I148" s="46" t="inlineStr">
        <is>
          <t>No aplica</t>
        </is>
      </c>
      <c r="J148" s="47" t="inlineStr">
        <is>
          <t>Mensual</t>
        </is>
      </c>
      <c r="K148" s="47" t="n"/>
    </row>
    <row r="149">
      <c r="A149" s="47" t="inlineStr">
        <is>
          <t>L10-10</t>
        </is>
      </c>
      <c r="B149" s="47" t="inlineStr">
        <is>
          <t>Cota del agua subterránea</t>
        </is>
      </c>
      <c r="C149" s="51">
        <f>VLOOKUP(B149,'Validacion (Uso SMA)'!$A$1:$D$4,4,0)</f>
        <v/>
      </c>
      <c r="D149" s="46" t="inlineStr">
        <is>
          <t>No aplica</t>
        </is>
      </c>
      <c r="E149" s="46" t="inlineStr">
        <is>
          <t>No aplica</t>
        </is>
      </c>
      <c r="H149" s="48" t="inlineStr">
        <is>
          <t>msnm</t>
        </is>
      </c>
      <c r="I149" s="47" t="inlineStr">
        <is>
          <t>No aplica</t>
        </is>
      </c>
      <c r="J149" s="47" t="inlineStr">
        <is>
          <t>Mensual</t>
        </is>
      </c>
    </row>
    <row r="150">
      <c r="A150" s="44" t="inlineStr">
        <is>
          <t>L10-11</t>
        </is>
      </c>
      <c r="B150" s="47" t="inlineStr">
        <is>
          <t>Profundidad del agua subterránea bajo el punto de referencia</t>
        </is>
      </c>
      <c r="C150" s="51" t="n">
        <v>1</v>
      </c>
      <c r="D150" s="46" t="inlineStr">
        <is>
          <t>No aplica</t>
        </is>
      </c>
      <c r="E150" s="46" t="inlineStr">
        <is>
          <t>No aplica</t>
        </is>
      </c>
      <c r="F150" s="52" t="n"/>
      <c r="G150" s="52" t="n"/>
      <c r="H150" s="50" t="inlineStr">
        <is>
          <t>mbpr</t>
        </is>
      </c>
      <c r="I150" s="46" t="inlineStr">
        <is>
          <t>No aplica</t>
        </is>
      </c>
      <c r="J150" s="47" t="inlineStr">
        <is>
          <t>Diaria</t>
        </is>
      </c>
      <c r="K150" s="47" t="n"/>
    </row>
    <row r="151">
      <c r="A151" s="44" t="inlineStr">
        <is>
          <t>L10-11</t>
        </is>
      </c>
      <c r="B151" s="47" t="inlineStr">
        <is>
          <t>Profundidad del agua subterránea bajo el nivel de terreno</t>
        </is>
      </c>
      <c r="C151" s="51" t="n">
        <v>2</v>
      </c>
      <c r="D151" s="46" t="inlineStr">
        <is>
          <t>No aplica</t>
        </is>
      </c>
      <c r="E151" s="46" t="inlineStr">
        <is>
          <t>No aplica</t>
        </is>
      </c>
      <c r="F151" s="52" t="n"/>
      <c r="G151" s="52" t="n"/>
      <c r="H151" s="50" t="inlineStr">
        <is>
          <t>mbnt</t>
        </is>
      </c>
      <c r="I151" s="46" t="inlineStr">
        <is>
          <t>No aplica</t>
        </is>
      </c>
      <c r="J151" s="47" t="inlineStr">
        <is>
          <t>Diaria</t>
        </is>
      </c>
      <c r="K151" s="47" t="n"/>
    </row>
    <row r="152">
      <c r="A152" s="44" t="inlineStr">
        <is>
          <t>L10-11</t>
        </is>
      </c>
      <c r="B152" s="47" t="inlineStr">
        <is>
          <t>Cota del agua subterránea</t>
        </is>
      </c>
      <c r="C152" s="51">
        <f>VLOOKUP(B152,'Validacion (Uso SMA)'!$A$1:$D$4,4,0)</f>
        <v/>
      </c>
      <c r="D152" s="37" t="n">
        <v>42641</v>
      </c>
      <c r="E152" s="37" t="n">
        <v>43005</v>
      </c>
      <c r="G152" s="52" t="n">
        <v>2299.43</v>
      </c>
      <c r="H152" s="48" t="inlineStr">
        <is>
          <t>msnm</t>
        </is>
      </c>
      <c r="I152" s="47" t="inlineStr">
        <is>
          <t>Otro</t>
        </is>
      </c>
      <c r="J152" s="47" t="inlineStr">
        <is>
          <t>Diaria</t>
        </is>
      </c>
      <c r="K152" s="47" t="inlineStr">
        <is>
          <t>Umbral Fase I. Sistema Peine. Fueron calificados como indicadores voluntarios, asumidos en el marco del Programa de Cumplimiento propuesto a la Superintendencia del Medio Ambiente en el proceso F-041-2016.</t>
        </is>
      </c>
    </row>
    <row r="153">
      <c r="A153" s="44" t="inlineStr">
        <is>
          <t>L10-11</t>
        </is>
      </c>
      <c r="B153" s="47" t="inlineStr">
        <is>
          <t>Cota del agua subterránea</t>
        </is>
      </c>
      <c r="C153" s="51">
        <f>VLOOKUP(B153,'Validacion (Uso SMA)'!$A$1:$D$4,4,0)</f>
        <v/>
      </c>
      <c r="D153" s="37" t="n">
        <v>42641</v>
      </c>
      <c r="E153" s="37" t="n">
        <v>43005</v>
      </c>
      <c r="G153" s="52" t="n">
        <v>2299.22</v>
      </c>
      <c r="H153" s="48" t="inlineStr">
        <is>
          <t>msnm</t>
        </is>
      </c>
      <c r="I153" s="47" t="inlineStr">
        <is>
          <t>Otro</t>
        </is>
      </c>
      <c r="J153" s="47" t="inlineStr">
        <is>
          <t>Diaria</t>
        </is>
      </c>
      <c r="K153" s="47" t="inlineStr">
        <is>
          <t>Umbral Fase II. Sistema Peine. Fueron calificados como indicadores voluntarios, asumidos en el marco del Programa de Cumplimiento propuesto a la Superintendencia del Medio Ambiente en el proceso F-041-2016.</t>
        </is>
      </c>
    </row>
    <row r="154">
      <c r="A154" s="44" t="inlineStr">
        <is>
          <t>L10-11</t>
        </is>
      </c>
      <c r="B154" s="47" t="inlineStr">
        <is>
          <t>Cota del agua subterránea</t>
        </is>
      </c>
      <c r="C154" s="51">
        <f>VLOOKUP(B154,'Validacion (Uso SMA)'!$A$1:$D$4,4,0)</f>
        <v/>
      </c>
      <c r="D154" s="37" t="n">
        <v>43006</v>
      </c>
      <c r="E154" s="37" t="n">
        <v>43370</v>
      </c>
      <c r="G154" s="52" t="n">
        <v>2299.4</v>
      </c>
      <c r="H154" s="48" t="inlineStr">
        <is>
          <t>msnm</t>
        </is>
      </c>
      <c r="I154" s="47" t="inlineStr">
        <is>
          <t>Otro</t>
        </is>
      </c>
      <c r="J154" s="47" t="inlineStr">
        <is>
          <t>Diaria</t>
        </is>
      </c>
      <c r="K154" s="47" t="inlineStr">
        <is>
          <t>Umbral Fase I. Sistema Peine. Fueron calificados como indicadores voluntarios, asumidos en el marco del Programa de Cumplimiento propuesto a la Superintendencia del Medio Ambiente en el proceso F-041-2016.</t>
        </is>
      </c>
    </row>
    <row r="155">
      <c r="A155" s="44" t="inlineStr">
        <is>
          <t>L10-11</t>
        </is>
      </c>
      <c r="B155" s="47" t="inlineStr">
        <is>
          <t>Cota del agua subterránea</t>
        </is>
      </c>
      <c r="C155" s="51">
        <f>VLOOKUP(B155,'Validacion (Uso SMA)'!$A$1:$D$4,4,0)</f>
        <v/>
      </c>
      <c r="D155" s="37" t="n">
        <v>43006</v>
      </c>
      <c r="E155" s="37" t="n">
        <v>43370</v>
      </c>
      <c r="G155" s="52" t="n">
        <v>2299.19</v>
      </c>
      <c r="H155" s="48" t="inlineStr">
        <is>
          <t>msnm</t>
        </is>
      </c>
      <c r="I155" s="47" t="inlineStr">
        <is>
          <t>Otro</t>
        </is>
      </c>
      <c r="J155" s="47" t="inlineStr">
        <is>
          <t>Diaria</t>
        </is>
      </c>
      <c r="K155" s="47" t="inlineStr">
        <is>
          <t>Umbral Fase II. Sistema Peine. Fueron calificados como indicadores voluntarios, asumidos en el marco del Programa de Cumplimiento propuesto a la Superintendencia del Medio Ambiente en el proceso F-041-2016.</t>
        </is>
      </c>
    </row>
    <row r="156">
      <c r="A156" s="44" t="inlineStr">
        <is>
          <t>L10-11</t>
        </is>
      </c>
      <c r="B156" s="47" t="inlineStr">
        <is>
          <t>Cota del agua subterránea</t>
        </is>
      </c>
      <c r="C156" s="51">
        <f>VLOOKUP(B156,'Validacion (Uso SMA)'!$A$1:$D$4,4,0)</f>
        <v/>
      </c>
      <c r="D156" s="37" t="n">
        <v>43371</v>
      </c>
      <c r="E156" s="37" t="n">
        <v>43735</v>
      </c>
      <c r="G156" s="52" t="n">
        <v>2299.38</v>
      </c>
      <c r="H156" s="48" t="inlineStr">
        <is>
          <t>msnm</t>
        </is>
      </c>
      <c r="I156" s="47" t="inlineStr">
        <is>
          <t>Otro</t>
        </is>
      </c>
      <c r="J156" s="47" t="inlineStr">
        <is>
          <t>Diaria</t>
        </is>
      </c>
      <c r="K156" s="47" t="inlineStr">
        <is>
          <t>Umbral Fase I. Sistema Peine. Fueron calificados como indicadores voluntarios, asumidos en el marco del Programa de Cumplimiento propuesto a la Superintendencia del Medio Ambiente en el proceso F-041-2016.</t>
        </is>
      </c>
    </row>
    <row r="157">
      <c r="A157" s="44" t="inlineStr">
        <is>
          <t>L10-11</t>
        </is>
      </c>
      <c r="B157" s="47" t="inlineStr">
        <is>
          <t>Cota del agua subterránea</t>
        </is>
      </c>
      <c r="C157" s="51">
        <f>VLOOKUP(B157,'Validacion (Uso SMA)'!$A$1:$D$4,4,0)</f>
        <v/>
      </c>
      <c r="D157" s="37" t="n">
        <v>43371</v>
      </c>
      <c r="E157" s="37" t="n">
        <v>43735</v>
      </c>
      <c r="G157" s="52" t="n">
        <v>2299.17</v>
      </c>
      <c r="H157" s="48" t="inlineStr">
        <is>
          <t>msnm</t>
        </is>
      </c>
      <c r="I157" s="47" t="inlineStr">
        <is>
          <t>Otro</t>
        </is>
      </c>
      <c r="J157" s="47" t="inlineStr">
        <is>
          <t>Diaria</t>
        </is>
      </c>
      <c r="K157" s="47" t="inlineStr">
        <is>
          <t>Umbral Fase II. Sistema Peine. Fueron calificados como indicadores voluntarios, asumidos en el marco del Programa de Cumplimiento propuesto a la Superintendencia del Medio Ambiente en el proceso F-041-2016.</t>
        </is>
      </c>
    </row>
    <row r="158">
      <c r="A158" s="44" t="inlineStr">
        <is>
          <t>L10-11</t>
        </is>
      </c>
      <c r="B158" s="47" t="inlineStr">
        <is>
          <t>Cota del agua subterránea</t>
        </is>
      </c>
      <c r="C158" s="51">
        <f>VLOOKUP(B158,'Validacion (Uso SMA)'!$A$1:$D$4,4,0)</f>
        <v/>
      </c>
      <c r="D158" s="37" t="n">
        <v>43736</v>
      </c>
      <c r="E158" s="37" t="n">
        <v>44100</v>
      </c>
      <c r="G158" s="52" t="n">
        <v>2299.35</v>
      </c>
      <c r="H158" s="48" t="inlineStr">
        <is>
          <t>msnm</t>
        </is>
      </c>
      <c r="I158" s="47" t="inlineStr">
        <is>
          <t>Otro</t>
        </is>
      </c>
      <c r="J158" s="47" t="inlineStr">
        <is>
          <t>Diaria</t>
        </is>
      </c>
      <c r="K158" s="47" t="inlineStr">
        <is>
          <t>Umbral Fase I. Sistema Peine. Fueron calificados como indicadores voluntarios, asumidos en el marco del Programa de Cumplimiento propuesto a la Superintendencia del Medio Ambiente en el proceso F-041-2016.</t>
        </is>
      </c>
    </row>
    <row r="159">
      <c r="A159" s="44" t="inlineStr">
        <is>
          <t>L10-11</t>
        </is>
      </c>
      <c r="B159" s="47" t="inlineStr">
        <is>
          <t>Cota del agua subterránea</t>
        </is>
      </c>
      <c r="C159" s="51">
        <f>VLOOKUP(B159,'Validacion (Uso SMA)'!$A$1:$D$4,4,0)</f>
        <v/>
      </c>
      <c r="D159" s="37" t="n">
        <v>43736</v>
      </c>
      <c r="E159" s="37" t="n">
        <v>44100</v>
      </c>
      <c r="G159" s="52" t="n">
        <v>2299.14</v>
      </c>
      <c r="H159" s="48" t="inlineStr">
        <is>
          <t>msnm</t>
        </is>
      </c>
      <c r="I159" s="47" t="inlineStr">
        <is>
          <t>Otro</t>
        </is>
      </c>
      <c r="J159" s="47" t="inlineStr">
        <is>
          <t>Diaria</t>
        </is>
      </c>
      <c r="K159" s="47" t="inlineStr">
        <is>
          <t>Umbral Fase II. Sistema Peine. Fueron calificados como indicadores voluntarios, asumidos en el marco del Programa de Cumplimiento propuesto a la Superintendencia del Medio Ambiente en el proceso F-041-2016.</t>
        </is>
      </c>
    </row>
    <row r="160">
      <c r="A160" s="44" t="inlineStr">
        <is>
          <t>L10-11</t>
        </is>
      </c>
      <c r="B160" s="47" t="inlineStr">
        <is>
          <t>Cota del agua subterránea</t>
        </is>
      </c>
      <c r="C160" s="51">
        <f>VLOOKUP(B160,'Validacion (Uso SMA)'!$A$1:$D$4,4,0)</f>
        <v/>
      </c>
      <c r="D160" s="37" t="n">
        <v>44101</v>
      </c>
      <c r="E160" s="37" t="n">
        <v>44465</v>
      </c>
      <c r="G160" s="52" t="n">
        <v>2299.32</v>
      </c>
      <c r="H160" s="48" t="inlineStr">
        <is>
          <t>msnm</t>
        </is>
      </c>
      <c r="I160" s="47" t="inlineStr">
        <is>
          <t>Otro</t>
        </is>
      </c>
      <c r="J160" s="47" t="inlineStr">
        <is>
          <t>Diaria</t>
        </is>
      </c>
      <c r="K160" s="47" t="inlineStr">
        <is>
          <t>Umbral Fase I. Sistema Peine. Fueron calificados como indicadores voluntarios, asumidos en el marco del Programa de Cumplimiento propuesto a la Superintendencia del Medio Ambiente en el proceso F-041-2016.</t>
        </is>
      </c>
    </row>
    <row r="161">
      <c r="A161" s="44" t="inlineStr">
        <is>
          <t>L10-11</t>
        </is>
      </c>
      <c r="B161" s="47" t="inlineStr">
        <is>
          <t>Cota del agua subterránea</t>
        </is>
      </c>
      <c r="C161" s="51">
        <f>VLOOKUP(B161,'Validacion (Uso SMA)'!$A$1:$D$4,4,0)</f>
        <v/>
      </c>
      <c r="D161" s="37" t="n">
        <v>44101</v>
      </c>
      <c r="E161" s="37" t="n">
        <v>44465</v>
      </c>
      <c r="G161" s="52" t="n">
        <v>2299.11</v>
      </c>
      <c r="H161" s="48" t="inlineStr">
        <is>
          <t>msnm</t>
        </is>
      </c>
      <c r="I161" s="47" t="inlineStr">
        <is>
          <t>Otro</t>
        </is>
      </c>
      <c r="J161" s="47" t="inlineStr">
        <is>
          <t>Diaria</t>
        </is>
      </c>
      <c r="K161" s="47" t="inlineStr">
        <is>
          <t>Umbral Fase II. Sistema Peine. Fueron calificados como indicadores voluntarios, asumidos en el marco del Programa de Cumplimiento propuesto a la Superintendencia del Medio Ambiente en el proceso F-041-2016.</t>
        </is>
      </c>
    </row>
    <row r="162">
      <c r="A162" s="44" t="inlineStr">
        <is>
          <t>L10-11</t>
        </is>
      </c>
      <c r="B162" s="47" t="inlineStr">
        <is>
          <t>Cota del agua subterránea</t>
        </is>
      </c>
      <c r="C162" s="51">
        <f>VLOOKUP(B162,'Validacion (Uso SMA)'!$A$1:$D$4,4,0)</f>
        <v/>
      </c>
      <c r="D162" s="37" t="n">
        <v>44466</v>
      </c>
      <c r="E162" s="37" t="n">
        <v>44830</v>
      </c>
      <c r="G162" s="52" t="n">
        <v>2299.3</v>
      </c>
      <c r="H162" s="48" t="inlineStr">
        <is>
          <t>msnm</t>
        </is>
      </c>
      <c r="I162" s="47" t="inlineStr">
        <is>
          <t>Otro</t>
        </is>
      </c>
      <c r="J162" s="47" t="inlineStr">
        <is>
          <t>Diaria</t>
        </is>
      </c>
      <c r="K162" s="47" t="inlineStr">
        <is>
          <t>Umbral Fase I. Sistema Peine. Fueron calificados como indicadores voluntarios, asumidos en el marco del Programa de Cumplimiento propuesto a la Superintendencia del Medio Ambiente en el proceso F-041-2016.</t>
        </is>
      </c>
    </row>
    <row r="163">
      <c r="A163" s="44" t="inlineStr">
        <is>
          <t>L10-11</t>
        </is>
      </c>
      <c r="B163" s="47" t="inlineStr">
        <is>
          <t>Cota del agua subterránea</t>
        </is>
      </c>
      <c r="C163" s="51">
        <f>VLOOKUP(B163,'Validacion (Uso SMA)'!$A$1:$D$4,4,0)</f>
        <v/>
      </c>
      <c r="D163" s="37" t="n">
        <v>44466</v>
      </c>
      <c r="E163" s="37" t="n">
        <v>44830</v>
      </c>
      <c r="G163" s="52" t="n">
        <v>2299.09</v>
      </c>
      <c r="H163" s="48" t="inlineStr">
        <is>
          <t>msnm</t>
        </is>
      </c>
      <c r="I163" s="47" t="inlineStr">
        <is>
          <t>Otro</t>
        </is>
      </c>
      <c r="J163" s="47" t="inlineStr">
        <is>
          <t>Diaria</t>
        </is>
      </c>
      <c r="K163" s="47" t="inlineStr">
        <is>
          <t>Umbral Fase II. Sistema Peine. Fueron calificados como indicadores voluntarios, asumidos en el marco del Programa de Cumplimiento propuesto a la Superintendencia del Medio Ambiente en el proceso F-041-2016.</t>
        </is>
      </c>
    </row>
    <row r="164">
      <c r="A164" s="44" t="inlineStr">
        <is>
          <t>L10-11</t>
        </is>
      </c>
      <c r="B164" s="47" t="inlineStr">
        <is>
          <t>Cota del agua subterránea</t>
        </is>
      </c>
      <c r="C164" s="51">
        <f>VLOOKUP(B164,'Validacion (Uso SMA)'!$A$1:$D$4,4,0)</f>
        <v/>
      </c>
      <c r="D164" s="37" t="n">
        <v>44831</v>
      </c>
      <c r="E164" s="37" t="n">
        <v>45195</v>
      </c>
      <c r="G164" s="52" t="n">
        <v>2299.27</v>
      </c>
      <c r="H164" s="48" t="inlineStr">
        <is>
          <t>msnm</t>
        </is>
      </c>
      <c r="I164" s="47" t="inlineStr">
        <is>
          <t>Otro</t>
        </is>
      </c>
      <c r="J164" s="47" t="inlineStr">
        <is>
          <t>Diaria</t>
        </is>
      </c>
      <c r="K164" s="47" t="inlineStr">
        <is>
          <t>Umbral Fase I. Sistema Peine. Fueron calificados como indicadores voluntarios, asumidos en el marco del Programa de Cumplimiento propuesto a la Superintendencia del Medio Ambiente en el proceso F-041-2016.</t>
        </is>
      </c>
    </row>
    <row r="165">
      <c r="A165" s="44" t="inlineStr">
        <is>
          <t>L10-11</t>
        </is>
      </c>
      <c r="B165" s="47" t="inlineStr">
        <is>
          <t>Cota del agua subterránea</t>
        </is>
      </c>
      <c r="C165" s="51">
        <f>VLOOKUP(B165,'Validacion (Uso SMA)'!$A$1:$D$4,4,0)</f>
        <v/>
      </c>
      <c r="D165" s="37" t="n">
        <v>44831</v>
      </c>
      <c r="E165" s="37" t="n">
        <v>45195</v>
      </c>
      <c r="G165" s="52" t="n">
        <v>2299.06</v>
      </c>
      <c r="H165" s="48" t="inlineStr">
        <is>
          <t>msnm</t>
        </is>
      </c>
      <c r="I165" s="47" t="inlineStr">
        <is>
          <t>Otro</t>
        </is>
      </c>
      <c r="J165" s="47" t="inlineStr">
        <is>
          <t>Diaria</t>
        </is>
      </c>
      <c r="K165" s="47" t="inlineStr">
        <is>
          <t>Umbral Fase II. Sistema Peine. Fueron calificados como indicadores voluntarios, asumidos en el marco del Programa de Cumplimiento propuesto a la Superintendencia del Medio Ambiente en el proceso F-041-2016.</t>
        </is>
      </c>
    </row>
    <row r="166">
      <c r="A166" s="44" t="inlineStr">
        <is>
          <t>L10-11</t>
        </is>
      </c>
      <c r="B166" s="47" t="inlineStr">
        <is>
          <t>Cota del agua subterránea</t>
        </is>
      </c>
      <c r="C166" s="51">
        <f>VLOOKUP(B166,'Validacion (Uso SMA)'!$A$1:$D$4,4,0)</f>
        <v/>
      </c>
      <c r="D166" s="37" t="n">
        <v>45196</v>
      </c>
      <c r="E166" s="37" t="n">
        <v>45560</v>
      </c>
      <c r="G166" s="52" t="n">
        <v>2299.24</v>
      </c>
      <c r="H166" s="48" t="inlineStr">
        <is>
          <t>msnm</t>
        </is>
      </c>
      <c r="I166" s="47" t="inlineStr">
        <is>
          <t>Otro</t>
        </is>
      </c>
      <c r="J166" s="47" t="inlineStr">
        <is>
          <t>Diaria</t>
        </is>
      </c>
      <c r="K166" s="47" t="inlineStr">
        <is>
          <t>Umbral Fase I. Sistema Peine. Fueron calificados como indicadores voluntarios, asumidos en el marco del Programa de Cumplimiento propuesto a la Superintendencia del Medio Ambiente en el proceso F-041-2016.</t>
        </is>
      </c>
    </row>
    <row r="167">
      <c r="A167" s="44" t="inlineStr">
        <is>
          <t>L10-11</t>
        </is>
      </c>
      <c r="B167" s="47" t="inlineStr">
        <is>
          <t>Cota del agua subterránea</t>
        </is>
      </c>
      <c r="C167" s="51">
        <f>VLOOKUP(B167,'Validacion (Uso SMA)'!$A$1:$D$4,4,0)</f>
        <v/>
      </c>
      <c r="D167" s="37" t="n">
        <v>45196</v>
      </c>
      <c r="E167" s="37" t="n">
        <v>45560</v>
      </c>
      <c r="G167" s="52" t="n">
        <v>2299.03</v>
      </c>
      <c r="H167" s="48" t="inlineStr">
        <is>
          <t>msnm</t>
        </is>
      </c>
      <c r="I167" s="47" t="inlineStr">
        <is>
          <t>Otro</t>
        </is>
      </c>
      <c r="J167" s="47" t="inlineStr">
        <is>
          <t>Diaria</t>
        </is>
      </c>
      <c r="K167" s="47" t="inlineStr">
        <is>
          <t>Umbral Fase II. Sistema Peine. Fueron calificados como indicadores voluntarios, asumidos en el marco del Programa de Cumplimiento propuesto a la Superintendencia del Medio Ambiente en el proceso F-041-2016.</t>
        </is>
      </c>
    </row>
    <row r="168">
      <c r="A168" s="44" t="inlineStr">
        <is>
          <t>L10-11</t>
        </is>
      </c>
      <c r="B168" s="47" t="inlineStr">
        <is>
          <t>Cota del agua subterránea</t>
        </is>
      </c>
      <c r="C168" s="51">
        <f>VLOOKUP(B168,'Validacion (Uso SMA)'!$A$1:$D$4,4,0)</f>
        <v/>
      </c>
      <c r="D168" s="37" t="n">
        <v>45561</v>
      </c>
      <c r="E168" s="37" t="n">
        <v>45925</v>
      </c>
      <c r="G168" s="52" t="n">
        <v>2299.22</v>
      </c>
      <c r="H168" s="48" t="inlineStr">
        <is>
          <t>msnm</t>
        </is>
      </c>
      <c r="I168" s="47" t="inlineStr">
        <is>
          <t>Otro</t>
        </is>
      </c>
      <c r="J168" s="47" t="inlineStr">
        <is>
          <t>Diaria</t>
        </is>
      </c>
      <c r="K168" s="47" t="inlineStr">
        <is>
          <t>Umbral Fase I. Sistema Peine. Fueron calificados como indicadores voluntarios, asumidos en el marco del Programa de Cumplimiento propuesto a la Superintendencia del Medio Ambiente en el proceso F-041-2016.</t>
        </is>
      </c>
    </row>
    <row r="169">
      <c r="A169" s="44" t="inlineStr">
        <is>
          <t>L10-11</t>
        </is>
      </c>
      <c r="B169" s="47" t="inlineStr">
        <is>
          <t>Cota del agua subterránea</t>
        </is>
      </c>
      <c r="C169" s="51">
        <f>VLOOKUP(B169,'Validacion (Uso SMA)'!$A$1:$D$4,4,0)</f>
        <v/>
      </c>
      <c r="D169" s="37" t="n">
        <v>45561</v>
      </c>
      <c r="E169" s="37" t="n">
        <v>45925</v>
      </c>
      <c r="G169" s="52" t="n">
        <v>2299.01</v>
      </c>
      <c r="H169" s="48" t="inlineStr">
        <is>
          <t>msnm</t>
        </is>
      </c>
      <c r="I169" s="47" t="inlineStr">
        <is>
          <t>Otro</t>
        </is>
      </c>
      <c r="J169" s="47" t="inlineStr">
        <is>
          <t>Diaria</t>
        </is>
      </c>
      <c r="K169" s="47" t="inlineStr">
        <is>
          <t>Umbral Fase II. Sistema Peine. Fueron calificados como indicadores voluntarios, asumidos en el marco del Programa de Cumplimiento propuesto a la Superintendencia del Medio Ambiente en el proceso F-041-2016.</t>
        </is>
      </c>
    </row>
    <row r="170">
      <c r="A170" s="44" t="inlineStr">
        <is>
          <t>L10-11</t>
        </is>
      </c>
      <c r="B170" s="47" t="inlineStr">
        <is>
          <t>Cota del agua subterránea</t>
        </is>
      </c>
      <c r="C170" s="51">
        <f>VLOOKUP(B170,'Validacion (Uso SMA)'!$A$1:$D$4,4,0)</f>
        <v/>
      </c>
      <c r="D170" s="37" t="n">
        <v>45926</v>
      </c>
      <c r="E170" s="37" t="n">
        <v>46290</v>
      </c>
      <c r="G170" s="52" t="n">
        <v>2299.19</v>
      </c>
      <c r="H170" s="48" t="inlineStr">
        <is>
          <t>msnm</t>
        </is>
      </c>
      <c r="I170" s="47" t="inlineStr">
        <is>
          <t>Otro</t>
        </is>
      </c>
      <c r="J170" s="47" t="inlineStr">
        <is>
          <t>Diaria</t>
        </is>
      </c>
      <c r="K170" s="47" t="inlineStr">
        <is>
          <t>Umbral Fase I. Sistema Peine. Fueron calificados como indicadores voluntarios, asumidos en el marco del Programa de Cumplimiento propuesto a la Superintendencia del Medio Ambiente en el proceso F-041-2016.</t>
        </is>
      </c>
    </row>
    <row r="171">
      <c r="A171" s="44" t="inlineStr">
        <is>
          <t>L10-11</t>
        </is>
      </c>
      <c r="B171" s="47" t="inlineStr">
        <is>
          <t>Cota del agua subterránea</t>
        </is>
      </c>
      <c r="C171" s="51">
        <f>VLOOKUP(B171,'Validacion (Uso SMA)'!$A$1:$D$4,4,0)</f>
        <v/>
      </c>
      <c r="D171" s="37" t="n">
        <v>45926</v>
      </c>
      <c r="E171" s="37" t="n">
        <v>46290</v>
      </c>
      <c r="G171" s="52" t="n">
        <v>2298.98</v>
      </c>
      <c r="H171" s="48" t="inlineStr">
        <is>
          <t>msnm</t>
        </is>
      </c>
      <c r="I171" s="47" t="inlineStr">
        <is>
          <t>Otro</t>
        </is>
      </c>
      <c r="J171" s="47" t="inlineStr">
        <is>
          <t>Diaria</t>
        </is>
      </c>
      <c r="K171" s="47" t="inlineStr">
        <is>
          <t>Umbral Fase II. Sistema Peine. Fueron calificados como indicadores voluntarios, asumidos en el marco del Programa de Cumplimiento propuesto a la Superintendencia del Medio Ambiente en el proceso F-041-2016.</t>
        </is>
      </c>
    </row>
    <row r="172">
      <c r="A172" s="44" t="inlineStr">
        <is>
          <t>L10-11</t>
        </is>
      </c>
      <c r="B172" s="47" t="inlineStr">
        <is>
          <t>Cota del agua subterránea</t>
        </is>
      </c>
      <c r="C172" s="51">
        <f>VLOOKUP(B172,'Validacion (Uso SMA)'!$A$1:$D$4,4,0)</f>
        <v/>
      </c>
      <c r="D172" s="37" t="n">
        <v>46291</v>
      </c>
      <c r="E172" s="37" t="n">
        <v>46655</v>
      </c>
      <c r="G172" s="52" t="n">
        <v>2299.16</v>
      </c>
      <c r="H172" s="48" t="inlineStr">
        <is>
          <t>msnm</t>
        </is>
      </c>
      <c r="I172" s="47" t="inlineStr">
        <is>
          <t>Otro</t>
        </is>
      </c>
      <c r="J172" s="47" t="inlineStr">
        <is>
          <t>Diaria</t>
        </is>
      </c>
      <c r="K172" s="47" t="inlineStr">
        <is>
          <t>Umbral Fase I. Sistema Peine. Fueron calificados como indicadores voluntarios, asumidos en el marco del Programa de Cumplimiento propuesto a la Superintendencia del Medio Ambiente en el proceso F-041-2016.</t>
        </is>
      </c>
    </row>
    <row r="173">
      <c r="A173" s="44" t="inlineStr">
        <is>
          <t>L10-11</t>
        </is>
      </c>
      <c r="B173" s="47" t="inlineStr">
        <is>
          <t>Cota del agua subterránea</t>
        </is>
      </c>
      <c r="C173" s="51">
        <f>VLOOKUP(B173,'Validacion (Uso SMA)'!$A$1:$D$4,4,0)</f>
        <v/>
      </c>
      <c r="D173" s="37" t="n">
        <v>46291</v>
      </c>
      <c r="E173" s="37" t="n">
        <v>46655</v>
      </c>
      <c r="G173" s="52" t="n">
        <v>2298.95</v>
      </c>
      <c r="H173" s="48" t="inlineStr">
        <is>
          <t>msnm</t>
        </is>
      </c>
      <c r="I173" s="47" t="inlineStr">
        <is>
          <t>Otro</t>
        </is>
      </c>
      <c r="J173" s="47" t="inlineStr">
        <is>
          <t>Diaria</t>
        </is>
      </c>
      <c r="K173" s="47" t="inlineStr">
        <is>
          <t>Umbral Fase II. Sistema Peine. Fueron calificados como indicadores voluntarios, asumidos en el marco del Programa de Cumplimiento propuesto a la Superintendencia del Medio Ambiente en el proceso F-041-2016.</t>
        </is>
      </c>
    </row>
    <row r="174">
      <c r="A174" s="44" t="inlineStr">
        <is>
          <t>L10-11</t>
        </is>
      </c>
      <c r="B174" s="47" t="inlineStr">
        <is>
          <t>Cota del agua subterránea</t>
        </is>
      </c>
      <c r="C174" s="51">
        <f>VLOOKUP(B174,'Validacion (Uso SMA)'!$A$1:$D$4,4,0)</f>
        <v/>
      </c>
      <c r="D174" s="37" t="n">
        <v>46656</v>
      </c>
      <c r="E174" s="37" t="n">
        <v>47020</v>
      </c>
      <c r="G174" s="52" t="n">
        <v>2299.14</v>
      </c>
      <c r="H174" s="48" t="inlineStr">
        <is>
          <t>msnm</t>
        </is>
      </c>
      <c r="I174" s="47" t="inlineStr">
        <is>
          <t>Otro</t>
        </is>
      </c>
      <c r="J174" s="47" t="inlineStr">
        <is>
          <t>Diaria</t>
        </is>
      </c>
      <c r="K174" s="47" t="inlineStr">
        <is>
          <t>Umbral Fase I. Sistema Peine. Fueron calificados como indicadores voluntarios, asumidos en el marco del Programa de Cumplimiento propuesto a la Superintendencia del Medio Ambiente en el proceso F-041-2016.</t>
        </is>
      </c>
    </row>
    <row r="175">
      <c r="A175" s="44" t="inlineStr">
        <is>
          <t>L10-11</t>
        </is>
      </c>
      <c r="B175" s="47" t="inlineStr">
        <is>
          <t>Cota del agua subterránea</t>
        </is>
      </c>
      <c r="C175" s="51">
        <f>VLOOKUP(B175,'Validacion (Uso SMA)'!$A$1:$D$4,4,0)</f>
        <v/>
      </c>
      <c r="D175" s="37" t="n">
        <v>46656</v>
      </c>
      <c r="E175" s="37" t="n">
        <v>47020</v>
      </c>
      <c r="G175" s="52" t="n">
        <v>2298.93</v>
      </c>
      <c r="H175" s="48" t="inlineStr">
        <is>
          <t>msnm</t>
        </is>
      </c>
      <c r="I175" s="47" t="inlineStr">
        <is>
          <t>Otro</t>
        </is>
      </c>
      <c r="J175" s="47" t="inlineStr">
        <is>
          <t>Diaria</t>
        </is>
      </c>
      <c r="K175" s="47" t="inlineStr">
        <is>
          <t>Umbral Fase II. Sistema Peine. Fueron calificados como indicadores voluntarios, asumidos en el marco del Programa de Cumplimiento propuesto a la Superintendencia del Medio Ambiente en el proceso F-041-2016.</t>
        </is>
      </c>
    </row>
    <row r="176">
      <c r="A176" s="44" t="inlineStr">
        <is>
          <t>L10-11</t>
        </is>
      </c>
      <c r="B176" s="47" t="inlineStr">
        <is>
          <t>Cota del agua subterránea</t>
        </is>
      </c>
      <c r="C176" s="51">
        <f>VLOOKUP(B176,'Validacion (Uso SMA)'!$A$1:$D$4,4,0)</f>
        <v/>
      </c>
      <c r="D176" s="37" t="n">
        <v>47021</v>
      </c>
      <c r="E176" s="37" t="n">
        <v>47385</v>
      </c>
      <c r="G176" s="52" t="n">
        <v>2299.11</v>
      </c>
      <c r="H176" s="48" t="inlineStr">
        <is>
          <t>msnm</t>
        </is>
      </c>
      <c r="I176" s="47" t="inlineStr">
        <is>
          <t>Otro</t>
        </is>
      </c>
      <c r="J176" s="47" t="inlineStr">
        <is>
          <t>Diaria</t>
        </is>
      </c>
      <c r="K176" s="47" t="inlineStr">
        <is>
          <t>Umbral Fase I. Sistema Peine. Fueron calificados como indicadores voluntarios, asumidos en el marco del Programa de Cumplimiento propuesto a la Superintendencia del Medio Ambiente en el proceso F-041-2016.</t>
        </is>
      </c>
    </row>
    <row r="177">
      <c r="A177" s="44" t="inlineStr">
        <is>
          <t>L10-11</t>
        </is>
      </c>
      <c r="B177" s="47" t="inlineStr">
        <is>
          <t>Cota del agua subterránea</t>
        </is>
      </c>
      <c r="C177" s="51">
        <f>VLOOKUP(B177,'Validacion (Uso SMA)'!$A$1:$D$4,4,0)</f>
        <v/>
      </c>
      <c r="D177" s="37" t="n">
        <v>47021</v>
      </c>
      <c r="E177" s="37" t="n">
        <v>47385</v>
      </c>
      <c r="G177" s="52" t="n">
        <v>2298.9</v>
      </c>
      <c r="H177" s="48" t="inlineStr">
        <is>
          <t>msnm</t>
        </is>
      </c>
      <c r="I177" s="47" t="inlineStr">
        <is>
          <t>Otro</t>
        </is>
      </c>
      <c r="J177" s="47" t="inlineStr">
        <is>
          <t>Diaria</t>
        </is>
      </c>
      <c r="K177" s="47" t="inlineStr">
        <is>
          <t>Umbral Fase II. Sistema Peine. Fueron calificados como indicadores voluntarios, asumidos en el marco del Programa de Cumplimiento propuesto a la Superintendencia del Medio Ambiente en el proceso F-041-2016.</t>
        </is>
      </c>
    </row>
    <row r="178">
      <c r="A178" s="44" t="inlineStr">
        <is>
          <t>L10-11</t>
        </is>
      </c>
      <c r="B178" s="47" t="inlineStr">
        <is>
          <t>Cota del agua subterránea</t>
        </is>
      </c>
      <c r="C178" s="51">
        <f>VLOOKUP(B178,'Validacion (Uso SMA)'!$A$1:$D$4,4,0)</f>
        <v/>
      </c>
      <c r="D178" s="37" t="n">
        <v>47386</v>
      </c>
      <c r="E178" s="37" t="n">
        <v>47750</v>
      </c>
      <c r="G178" s="52" t="n">
        <v>2299.08</v>
      </c>
      <c r="H178" s="48" t="inlineStr">
        <is>
          <t>msnm</t>
        </is>
      </c>
      <c r="I178" s="47" t="inlineStr">
        <is>
          <t>Otro</t>
        </is>
      </c>
      <c r="J178" s="47" t="inlineStr">
        <is>
          <t>Diaria</t>
        </is>
      </c>
      <c r="K178" s="47" t="inlineStr">
        <is>
          <t>Umbral Fase I. Sistema Peine. Fueron calificados como indicadores voluntarios, asumidos en el marco del Programa de Cumplimiento propuesto a la Superintendencia del Medio Ambiente en el proceso F-041-2016.</t>
        </is>
      </c>
    </row>
    <row r="179">
      <c r="A179" s="44" t="inlineStr">
        <is>
          <t>L10-11</t>
        </is>
      </c>
      <c r="B179" s="47" t="inlineStr">
        <is>
          <t>Cota del agua subterránea</t>
        </is>
      </c>
      <c r="C179" s="51">
        <f>VLOOKUP(B179,'Validacion (Uso SMA)'!$A$1:$D$4,4,0)</f>
        <v/>
      </c>
      <c r="D179" s="37" t="n">
        <v>47386</v>
      </c>
      <c r="E179" s="37" t="n">
        <v>47750</v>
      </c>
      <c r="G179" s="52" t="n">
        <v>2298.87</v>
      </c>
      <c r="H179" s="48" t="inlineStr">
        <is>
          <t>msnm</t>
        </is>
      </c>
      <c r="I179" s="47" t="inlineStr">
        <is>
          <t>Otro</t>
        </is>
      </c>
      <c r="J179" s="47" t="inlineStr">
        <is>
          <t>Diaria</t>
        </is>
      </c>
      <c r="K179" s="47" t="inlineStr">
        <is>
          <t>Umbral Fase II. Sistema Peine. Fueron calificados como indicadores voluntarios, asumidos en el marco del Programa de Cumplimiento propuesto a la Superintendencia del Medio Ambiente en el proceso F-041-2016.</t>
        </is>
      </c>
    </row>
    <row r="180">
      <c r="A180" s="44" t="inlineStr">
        <is>
          <t>L10-11</t>
        </is>
      </c>
      <c r="B180" s="47" t="inlineStr">
        <is>
          <t>Cota del agua subterránea</t>
        </is>
      </c>
      <c r="C180" s="51">
        <f>VLOOKUP(B180,'Validacion (Uso SMA)'!$A$1:$D$4,4,0)</f>
        <v/>
      </c>
      <c r="D180" s="37" t="n">
        <v>47751</v>
      </c>
      <c r="E180" s="37" t="n">
        <v>48115</v>
      </c>
      <c r="G180" s="52" t="n">
        <v>2299.06</v>
      </c>
      <c r="H180" s="48" t="inlineStr">
        <is>
          <t>msnm</t>
        </is>
      </c>
      <c r="I180" s="47" t="inlineStr">
        <is>
          <t>Otro</t>
        </is>
      </c>
      <c r="J180" s="47" t="inlineStr">
        <is>
          <t>Diaria</t>
        </is>
      </c>
      <c r="K180" s="47" t="inlineStr">
        <is>
          <t>Umbral Fase I. Sistema Peine. Fueron calificados como indicadores voluntarios, asumidos en el marco del Programa de Cumplimiento propuesto a la Superintendencia del Medio Ambiente en el proceso F-041-2016.</t>
        </is>
      </c>
    </row>
    <row r="181">
      <c r="A181" s="44" t="inlineStr">
        <is>
          <t>L10-11</t>
        </is>
      </c>
      <c r="B181" s="47" t="inlineStr">
        <is>
          <t>Cota del agua subterránea</t>
        </is>
      </c>
      <c r="C181" s="51">
        <f>VLOOKUP(B181,'Validacion (Uso SMA)'!$A$1:$D$4,4,0)</f>
        <v/>
      </c>
      <c r="D181" s="37" t="n">
        <v>47751</v>
      </c>
      <c r="E181" s="37" t="n">
        <v>48115</v>
      </c>
      <c r="G181" s="52" t="n">
        <v>2298.85</v>
      </c>
      <c r="H181" s="48" t="inlineStr">
        <is>
          <t>msnm</t>
        </is>
      </c>
      <c r="I181" s="47" t="inlineStr">
        <is>
          <t>Otro</t>
        </is>
      </c>
      <c r="J181" s="47" t="inlineStr">
        <is>
          <t>Diaria</t>
        </is>
      </c>
      <c r="K181" s="47" t="inlineStr">
        <is>
          <t>Umbral Fase II. Sistema Peine. Fueron calificados como indicadores voluntarios, asumidos en el marco del Programa de Cumplimiento propuesto a la Superintendencia del Medio Ambiente en el proceso F-041-2016.</t>
        </is>
      </c>
    </row>
    <row r="182">
      <c r="A182" s="44" t="inlineStr">
        <is>
          <t>L10-11</t>
        </is>
      </c>
      <c r="B182" s="47" t="inlineStr">
        <is>
          <t>Cota del agua subterránea</t>
        </is>
      </c>
      <c r="C182" s="51">
        <f>VLOOKUP(B182,'Validacion (Uso SMA)'!$A$1:$D$4,4,0)</f>
        <v/>
      </c>
      <c r="D182" s="37" t="n">
        <v>48116</v>
      </c>
      <c r="E182" s="37" t="n">
        <v>72954</v>
      </c>
      <c r="G182" s="52" t="n">
        <v>2299.03</v>
      </c>
      <c r="H182" s="48" t="inlineStr">
        <is>
          <t>msnm</t>
        </is>
      </c>
      <c r="I182" s="47" t="inlineStr">
        <is>
          <t>Otro</t>
        </is>
      </c>
      <c r="J182" s="47" t="inlineStr">
        <is>
          <t>Diaria</t>
        </is>
      </c>
      <c r="K182" s="47" t="inlineStr">
        <is>
          <t>Umbral Fase I. Sistema Peine. Fueron calificados como indicadores voluntarios, asumidos en el marco del Programa de Cumplimiento propuesto a la Superintendencia del Medio Ambiente en el proceso F-041-2016.</t>
        </is>
      </c>
    </row>
    <row r="183">
      <c r="A183" s="44" t="inlineStr">
        <is>
          <t>L10-11</t>
        </is>
      </c>
      <c r="B183" s="47" t="inlineStr">
        <is>
          <t>Cota del agua subterránea</t>
        </is>
      </c>
      <c r="C183" s="51">
        <f>VLOOKUP(B183,'Validacion (Uso SMA)'!$A$1:$D$4,4,0)</f>
        <v/>
      </c>
      <c r="D183" s="37" t="n">
        <v>48116</v>
      </c>
      <c r="E183" s="37" t="n">
        <v>72954</v>
      </c>
      <c r="G183" s="52" t="n">
        <v>2298.82</v>
      </c>
      <c r="H183" s="48" t="inlineStr">
        <is>
          <t>msnm</t>
        </is>
      </c>
      <c r="I183" s="47" t="inlineStr">
        <is>
          <t>Otro</t>
        </is>
      </c>
      <c r="J183" s="47" t="inlineStr">
        <is>
          <t>Diaria</t>
        </is>
      </c>
      <c r="K183" s="47" t="inlineStr">
        <is>
          <t>Umbral Fase II. Sistema Peine. Fueron calificados como indicadores voluntarios, asumidos en el marco del Programa de Cumplimiento propuesto a la Superintendencia del Medio Ambiente en el proceso F-041-2016.</t>
        </is>
      </c>
    </row>
    <row r="184">
      <c r="A184" s="47" t="inlineStr">
        <is>
          <t>L10-12</t>
        </is>
      </c>
      <c r="B184" s="47" t="inlineStr">
        <is>
          <t>Profundidad del agua subterránea bajo el punto de referencia</t>
        </is>
      </c>
      <c r="C184" s="51">
        <f>VLOOKUP(B184,'Validacion (Uso SMA)'!$A$1:$D$4,4,0)</f>
        <v/>
      </c>
      <c r="D184" s="46" t="inlineStr">
        <is>
          <t>No aplica</t>
        </is>
      </c>
      <c r="E184" s="46" t="inlineStr">
        <is>
          <t>No aplica</t>
        </is>
      </c>
      <c r="H184" s="50" t="inlineStr">
        <is>
          <t>mbpr</t>
        </is>
      </c>
      <c r="I184" s="46" t="inlineStr">
        <is>
          <t>No aplica</t>
        </is>
      </c>
      <c r="J184" s="47" t="inlineStr">
        <is>
          <t>Mensual</t>
        </is>
      </c>
      <c r="K184" s="47" t="n"/>
    </row>
    <row r="185">
      <c r="A185" s="47" t="inlineStr">
        <is>
          <t>L10-12</t>
        </is>
      </c>
      <c r="B185" s="47" t="inlineStr">
        <is>
          <t>Profundidad del agua subterránea bajo el nivel de terreno</t>
        </is>
      </c>
      <c r="C185" s="51">
        <f>VLOOKUP(B185,'Validacion (Uso SMA)'!$A$1:$D$4,4,0)</f>
        <v/>
      </c>
      <c r="D185" s="46" t="inlineStr">
        <is>
          <t>No aplica</t>
        </is>
      </c>
      <c r="E185" s="46" t="inlineStr">
        <is>
          <t>No aplica</t>
        </is>
      </c>
      <c r="H185" s="48" t="inlineStr">
        <is>
          <t>mbnt</t>
        </is>
      </c>
      <c r="I185" s="46" t="inlineStr">
        <is>
          <t>No aplica</t>
        </is>
      </c>
      <c r="J185" s="47" t="inlineStr">
        <is>
          <t>Mensual</t>
        </is>
      </c>
      <c r="K185" s="47" t="n"/>
    </row>
    <row r="186">
      <c r="A186" s="47" t="inlineStr">
        <is>
          <t>L10-12</t>
        </is>
      </c>
      <c r="B186" s="47" t="inlineStr">
        <is>
          <t>Cota del agua subterránea</t>
        </is>
      </c>
      <c r="C186" s="51">
        <f>VLOOKUP(B186,'Validacion (Uso SMA)'!$A$1:$D$4,4,0)</f>
        <v/>
      </c>
      <c r="D186" s="46" t="inlineStr">
        <is>
          <t>No aplica</t>
        </is>
      </c>
      <c r="E186" s="46" t="inlineStr">
        <is>
          <t>No aplica</t>
        </is>
      </c>
      <c r="H186" s="48" t="inlineStr">
        <is>
          <t>msnm</t>
        </is>
      </c>
      <c r="I186" s="47" t="inlineStr">
        <is>
          <t>No aplica</t>
        </is>
      </c>
      <c r="J186" s="47" t="inlineStr">
        <is>
          <t>Mensual</t>
        </is>
      </c>
    </row>
    <row r="187">
      <c r="A187" s="47" t="inlineStr">
        <is>
          <t>L10-13</t>
        </is>
      </c>
      <c r="B187" s="47" t="inlineStr">
        <is>
          <t>Profundidad del agua subterránea bajo el punto de referencia</t>
        </is>
      </c>
      <c r="C187" s="51">
        <f>VLOOKUP(B187,'Validacion (Uso SMA)'!$A$1:$D$4,4,0)</f>
        <v/>
      </c>
      <c r="D187" s="46" t="inlineStr">
        <is>
          <t>No aplica</t>
        </is>
      </c>
      <c r="E187" s="46" t="inlineStr">
        <is>
          <t>No aplica</t>
        </is>
      </c>
      <c r="H187" s="50" t="inlineStr">
        <is>
          <t>mbpr</t>
        </is>
      </c>
      <c r="I187" s="46" t="inlineStr">
        <is>
          <t>No aplica</t>
        </is>
      </c>
      <c r="J187" s="47" t="inlineStr">
        <is>
          <t>Mensual</t>
        </is>
      </c>
      <c r="K187" s="47" t="n"/>
    </row>
    <row r="188">
      <c r="A188" s="47" t="inlineStr">
        <is>
          <t>L10-13</t>
        </is>
      </c>
      <c r="B188" s="47" t="inlineStr">
        <is>
          <t>Profundidad del agua subterránea bajo el nivel de terreno</t>
        </is>
      </c>
      <c r="C188" s="51">
        <f>VLOOKUP(B188,'Validacion (Uso SMA)'!$A$1:$D$4,4,0)</f>
        <v/>
      </c>
      <c r="D188" s="46" t="inlineStr">
        <is>
          <t>No aplica</t>
        </is>
      </c>
      <c r="E188" s="46" t="inlineStr">
        <is>
          <t>No aplica</t>
        </is>
      </c>
      <c r="H188" s="48" t="inlineStr">
        <is>
          <t>mbnt</t>
        </is>
      </c>
      <c r="I188" s="46" t="inlineStr">
        <is>
          <t>No aplica</t>
        </is>
      </c>
      <c r="J188" s="47" t="inlineStr">
        <is>
          <t>Mensual</t>
        </is>
      </c>
      <c r="K188" s="47" t="n"/>
    </row>
    <row r="189">
      <c r="A189" s="47" t="inlineStr">
        <is>
          <t>L10-13</t>
        </is>
      </c>
      <c r="B189" s="47" t="inlineStr">
        <is>
          <t>Cota del agua subterránea</t>
        </is>
      </c>
      <c r="C189" s="51">
        <f>VLOOKUP(B189,'Validacion (Uso SMA)'!$A$1:$D$4,4,0)</f>
        <v/>
      </c>
      <c r="D189" s="46" t="inlineStr">
        <is>
          <t>No aplica</t>
        </is>
      </c>
      <c r="E189" s="46" t="inlineStr">
        <is>
          <t>No aplica</t>
        </is>
      </c>
      <c r="H189" s="48" t="inlineStr">
        <is>
          <t>msnm</t>
        </is>
      </c>
      <c r="I189" s="47" t="inlineStr">
        <is>
          <t>No aplica</t>
        </is>
      </c>
      <c r="J189" s="47" t="inlineStr">
        <is>
          <t>Mensual</t>
        </is>
      </c>
    </row>
    <row r="190">
      <c r="A190" s="47" t="inlineStr">
        <is>
          <t>L10-14</t>
        </is>
      </c>
      <c r="B190" s="47" t="inlineStr">
        <is>
          <t>Profundidad del agua subterránea bajo el punto de referencia</t>
        </is>
      </c>
      <c r="C190" s="51">
        <f>VLOOKUP(B190,'Validacion (Uso SMA)'!$A$1:$D$4,4,0)</f>
        <v/>
      </c>
      <c r="D190" s="46" t="inlineStr">
        <is>
          <t>No aplica</t>
        </is>
      </c>
      <c r="E190" s="46" t="inlineStr">
        <is>
          <t>No aplica</t>
        </is>
      </c>
      <c r="H190" s="50" t="inlineStr">
        <is>
          <t>mbpr</t>
        </is>
      </c>
      <c r="I190" s="46" t="inlineStr">
        <is>
          <t>No aplica</t>
        </is>
      </c>
      <c r="J190" s="47" t="inlineStr">
        <is>
          <t>Mensual</t>
        </is>
      </c>
      <c r="K190" s="47" t="n"/>
    </row>
    <row r="191">
      <c r="A191" s="47" t="inlineStr">
        <is>
          <t>L10-14</t>
        </is>
      </c>
      <c r="B191" s="47" t="inlineStr">
        <is>
          <t>Profundidad del agua subterránea bajo el nivel de terreno</t>
        </is>
      </c>
      <c r="C191" s="51">
        <f>VLOOKUP(B191,'Validacion (Uso SMA)'!$A$1:$D$4,4,0)</f>
        <v/>
      </c>
      <c r="D191" s="46" t="inlineStr">
        <is>
          <t>No aplica</t>
        </is>
      </c>
      <c r="E191" s="46" t="inlineStr">
        <is>
          <t>No aplica</t>
        </is>
      </c>
      <c r="H191" s="48" t="inlineStr">
        <is>
          <t>mbnt</t>
        </is>
      </c>
      <c r="I191" s="46" t="inlineStr">
        <is>
          <t>No aplica</t>
        </is>
      </c>
      <c r="J191" s="47" t="inlineStr">
        <is>
          <t>Mensual</t>
        </is>
      </c>
      <c r="K191" s="47" t="n"/>
    </row>
    <row r="192">
      <c r="A192" s="47" t="inlineStr">
        <is>
          <t>L10-14</t>
        </is>
      </c>
      <c r="B192" s="47" t="inlineStr">
        <is>
          <t>Cota del agua subterránea</t>
        </is>
      </c>
      <c r="C192" s="51">
        <f>VLOOKUP(B192,'Validacion (Uso SMA)'!$A$1:$D$4,4,0)</f>
        <v/>
      </c>
      <c r="D192" s="46" t="inlineStr">
        <is>
          <t>No aplica</t>
        </is>
      </c>
      <c r="E192" s="46" t="inlineStr">
        <is>
          <t>No aplica</t>
        </is>
      </c>
      <c r="H192" s="48" t="inlineStr">
        <is>
          <t>msnm</t>
        </is>
      </c>
      <c r="I192" s="47" t="inlineStr">
        <is>
          <t>No aplica</t>
        </is>
      </c>
      <c r="J192" s="47" t="inlineStr">
        <is>
          <t>Mensual</t>
        </is>
      </c>
    </row>
    <row r="193">
      <c r="A193" s="47" t="inlineStr">
        <is>
          <t>L10-15</t>
        </is>
      </c>
      <c r="B193" s="47" t="inlineStr">
        <is>
          <t>Profundidad del agua subterránea bajo el punto de referencia</t>
        </is>
      </c>
      <c r="C193" s="51">
        <f>VLOOKUP(B193,'Validacion (Uso SMA)'!$A$1:$D$4,4,0)</f>
        <v/>
      </c>
      <c r="D193" s="46" t="inlineStr">
        <is>
          <t>No aplica</t>
        </is>
      </c>
      <c r="E193" s="46" t="inlineStr">
        <is>
          <t>No aplica</t>
        </is>
      </c>
      <c r="H193" s="50" t="inlineStr">
        <is>
          <t>mbpr</t>
        </is>
      </c>
      <c r="I193" s="46" t="inlineStr">
        <is>
          <t>No aplica</t>
        </is>
      </c>
      <c r="J193" s="47" t="inlineStr">
        <is>
          <t>Mensual</t>
        </is>
      </c>
      <c r="K193" s="47" t="n"/>
    </row>
    <row r="194">
      <c r="A194" s="47" t="inlineStr">
        <is>
          <t>L10-15</t>
        </is>
      </c>
      <c r="B194" s="47" t="inlineStr">
        <is>
          <t>Profundidad del agua subterránea bajo el nivel de terreno</t>
        </is>
      </c>
      <c r="C194" s="51">
        <f>VLOOKUP(B194,'Validacion (Uso SMA)'!$A$1:$D$4,4,0)</f>
        <v/>
      </c>
      <c r="D194" s="46" t="inlineStr">
        <is>
          <t>No aplica</t>
        </is>
      </c>
      <c r="E194" s="46" t="inlineStr">
        <is>
          <t>No aplica</t>
        </is>
      </c>
      <c r="H194" s="48" t="inlineStr">
        <is>
          <t>mbnt</t>
        </is>
      </c>
      <c r="I194" s="46" t="inlineStr">
        <is>
          <t>No aplica</t>
        </is>
      </c>
      <c r="J194" s="47" t="inlineStr">
        <is>
          <t>Mensual</t>
        </is>
      </c>
      <c r="K194" s="47" t="n"/>
    </row>
    <row r="195">
      <c r="A195" s="47" t="inlineStr">
        <is>
          <t>L10-15</t>
        </is>
      </c>
      <c r="B195" s="47" t="inlineStr">
        <is>
          <t>Cota del agua subterránea</t>
        </is>
      </c>
      <c r="C195" s="51">
        <f>VLOOKUP(B195,'Validacion (Uso SMA)'!$A$1:$D$4,4,0)</f>
        <v/>
      </c>
      <c r="D195" s="46" t="inlineStr">
        <is>
          <t>No aplica</t>
        </is>
      </c>
      <c r="E195" s="46" t="inlineStr">
        <is>
          <t>No aplica</t>
        </is>
      </c>
      <c r="H195" s="48" t="inlineStr">
        <is>
          <t>msnm</t>
        </is>
      </c>
      <c r="I195" s="47" t="inlineStr">
        <is>
          <t>No aplica</t>
        </is>
      </c>
      <c r="J195" s="47" t="inlineStr">
        <is>
          <t>Mensual</t>
        </is>
      </c>
    </row>
    <row r="196">
      <c r="A196" s="47" t="inlineStr">
        <is>
          <t>L10-16</t>
        </is>
      </c>
      <c r="B196" s="47" t="inlineStr">
        <is>
          <t>Profundidad del agua subterránea bajo el punto de referencia</t>
        </is>
      </c>
      <c r="C196" s="51">
        <f>VLOOKUP(B196,'Validacion (Uso SMA)'!$A$1:$D$4,4,0)</f>
        <v/>
      </c>
      <c r="D196" s="46" t="inlineStr">
        <is>
          <t>No aplica</t>
        </is>
      </c>
      <c r="E196" s="46" t="inlineStr">
        <is>
          <t>No aplica</t>
        </is>
      </c>
      <c r="H196" s="50" t="inlineStr">
        <is>
          <t>mbpr</t>
        </is>
      </c>
      <c r="I196" s="46" t="inlineStr">
        <is>
          <t>No aplica</t>
        </is>
      </c>
      <c r="J196" s="47" t="inlineStr">
        <is>
          <t>Mensual</t>
        </is>
      </c>
      <c r="K196" s="47" t="n"/>
    </row>
    <row r="197">
      <c r="A197" s="47" t="inlineStr">
        <is>
          <t>L10-16</t>
        </is>
      </c>
      <c r="B197" s="47" t="inlineStr">
        <is>
          <t>Profundidad del agua subterránea bajo el nivel de terreno</t>
        </is>
      </c>
      <c r="C197" s="51">
        <f>VLOOKUP(B197,'Validacion (Uso SMA)'!$A$1:$D$4,4,0)</f>
        <v/>
      </c>
      <c r="D197" s="46" t="inlineStr">
        <is>
          <t>No aplica</t>
        </is>
      </c>
      <c r="E197" s="46" t="inlineStr">
        <is>
          <t>No aplica</t>
        </is>
      </c>
      <c r="H197" s="48" t="inlineStr">
        <is>
          <t>mbnt</t>
        </is>
      </c>
      <c r="I197" s="46" t="inlineStr">
        <is>
          <t>No aplica</t>
        </is>
      </c>
      <c r="J197" s="47" t="inlineStr">
        <is>
          <t>Mensual</t>
        </is>
      </c>
      <c r="K197" s="47" t="n"/>
    </row>
    <row r="198">
      <c r="A198" s="47" t="inlineStr">
        <is>
          <t>L10-16</t>
        </is>
      </c>
      <c r="B198" s="47" t="inlineStr">
        <is>
          <t>Cota del agua subterránea</t>
        </is>
      </c>
      <c r="C198" s="51">
        <f>VLOOKUP(B198,'Validacion (Uso SMA)'!$A$1:$D$4,4,0)</f>
        <v/>
      </c>
      <c r="D198" s="46" t="inlineStr">
        <is>
          <t>No aplica</t>
        </is>
      </c>
      <c r="E198" s="46" t="inlineStr">
        <is>
          <t>No aplica</t>
        </is>
      </c>
      <c r="H198" s="48" t="inlineStr">
        <is>
          <t>msnm</t>
        </is>
      </c>
      <c r="I198" s="47" t="inlineStr">
        <is>
          <t>No aplica</t>
        </is>
      </c>
      <c r="J198" s="47" t="inlineStr">
        <is>
          <t>Mensual</t>
        </is>
      </c>
    </row>
    <row r="199">
      <c r="A199" s="47" t="inlineStr">
        <is>
          <t>L10-17</t>
        </is>
      </c>
      <c r="B199" s="47" t="inlineStr">
        <is>
          <t>Profundidad del agua subterránea bajo el punto de referencia</t>
        </is>
      </c>
      <c r="C199" s="51">
        <f>VLOOKUP(B199,'Validacion (Uso SMA)'!$A$1:$D$4,4,0)</f>
        <v/>
      </c>
      <c r="D199" s="46" t="inlineStr">
        <is>
          <t>No aplica</t>
        </is>
      </c>
      <c r="E199" s="46" t="inlineStr">
        <is>
          <t>No aplica</t>
        </is>
      </c>
      <c r="H199" s="50" t="inlineStr">
        <is>
          <t>mbpr</t>
        </is>
      </c>
      <c r="I199" s="46" t="inlineStr">
        <is>
          <t>No aplica</t>
        </is>
      </c>
      <c r="J199" s="47" t="inlineStr">
        <is>
          <t>Mensual</t>
        </is>
      </c>
      <c r="K199" s="47" t="n"/>
    </row>
    <row r="200">
      <c r="A200" s="47" t="inlineStr">
        <is>
          <t>L10-17</t>
        </is>
      </c>
      <c r="B200" s="47" t="inlineStr">
        <is>
          <t>Profundidad del agua subterránea bajo el nivel de terreno</t>
        </is>
      </c>
      <c r="C200" s="51">
        <f>VLOOKUP(B200,'Validacion (Uso SMA)'!$A$1:$D$4,4,0)</f>
        <v/>
      </c>
      <c r="D200" s="46" t="inlineStr">
        <is>
          <t>No aplica</t>
        </is>
      </c>
      <c r="E200" s="46" t="inlineStr">
        <is>
          <t>No aplica</t>
        </is>
      </c>
      <c r="H200" s="48" t="inlineStr">
        <is>
          <t>mbnt</t>
        </is>
      </c>
      <c r="I200" s="46" t="inlineStr">
        <is>
          <t>No aplica</t>
        </is>
      </c>
      <c r="J200" s="47" t="inlineStr">
        <is>
          <t>Mensual</t>
        </is>
      </c>
      <c r="K200" s="47" t="n"/>
    </row>
    <row r="201">
      <c r="A201" s="47" t="inlineStr">
        <is>
          <t>L10-17</t>
        </is>
      </c>
      <c r="B201" s="47" t="inlineStr">
        <is>
          <t>Cota del agua subterránea</t>
        </is>
      </c>
      <c r="C201" s="51">
        <f>VLOOKUP(B201,'Validacion (Uso SMA)'!$A$1:$D$4,4,0)</f>
        <v/>
      </c>
      <c r="D201" s="46" t="inlineStr">
        <is>
          <t>No aplica</t>
        </is>
      </c>
      <c r="E201" s="46" t="inlineStr">
        <is>
          <t>No aplica</t>
        </is>
      </c>
      <c r="H201" s="48" t="inlineStr">
        <is>
          <t>msnm</t>
        </is>
      </c>
      <c r="I201" s="47" t="inlineStr">
        <is>
          <t>No aplica</t>
        </is>
      </c>
      <c r="J201" s="47" t="inlineStr">
        <is>
          <t>Mensual</t>
        </is>
      </c>
    </row>
    <row r="202">
      <c r="A202" s="48" t="inlineStr">
        <is>
          <t>L10-18</t>
        </is>
      </c>
      <c r="B202" s="47" t="inlineStr">
        <is>
          <t>Profundidad del agua subterránea bajo el punto de referencia</t>
        </is>
      </c>
      <c r="C202" s="51">
        <f>VLOOKUP(B202,'Validacion (Uso SMA)'!$A$1:$D$4,4,0)</f>
        <v/>
      </c>
      <c r="D202" s="47" t="inlineStr">
        <is>
          <t>No aplica</t>
        </is>
      </c>
      <c r="E202" s="47" t="inlineStr">
        <is>
          <t>No aplica</t>
        </is>
      </c>
      <c r="H202" s="50" t="inlineStr">
        <is>
          <t>mbpr</t>
        </is>
      </c>
      <c r="I202" s="47" t="inlineStr">
        <is>
          <t>No aplica</t>
        </is>
      </c>
      <c r="J202" s="47" t="inlineStr">
        <is>
          <t>Mensual</t>
        </is>
      </c>
    </row>
    <row r="203">
      <c r="A203" s="48" t="inlineStr">
        <is>
          <t>L10-18</t>
        </is>
      </c>
      <c r="B203" s="47" t="inlineStr">
        <is>
          <t>Profundidad del agua subterránea bajo el nivel de terreno</t>
        </is>
      </c>
      <c r="C203" s="51">
        <f>VLOOKUP(B203,'Validacion (Uso SMA)'!$A$1:$D$4,4,0)</f>
        <v/>
      </c>
      <c r="D203" s="46" t="inlineStr">
        <is>
          <t>No aplica</t>
        </is>
      </c>
      <c r="E203" s="46" t="inlineStr">
        <is>
          <t>No aplica</t>
        </is>
      </c>
      <c r="H203" s="48" t="inlineStr">
        <is>
          <t>mbnt</t>
        </is>
      </c>
      <c r="I203" s="46" t="inlineStr">
        <is>
          <t>No aplica</t>
        </is>
      </c>
      <c r="J203" s="47" t="inlineStr">
        <is>
          <t>Mensual</t>
        </is>
      </c>
    </row>
    <row r="204">
      <c r="A204" s="48" t="inlineStr">
        <is>
          <t>L10-18</t>
        </is>
      </c>
      <c r="B204" s="47" t="inlineStr">
        <is>
          <t>Cota del agua subterránea</t>
        </is>
      </c>
      <c r="C204" s="51">
        <f>VLOOKUP(B204,'Validacion (Uso SMA)'!$A$1:$D$4,4,0)</f>
        <v/>
      </c>
      <c r="D204" s="47" t="inlineStr">
        <is>
          <t>No aplica</t>
        </is>
      </c>
      <c r="E204" s="47" t="inlineStr">
        <is>
          <t>No aplica</t>
        </is>
      </c>
      <c r="H204" s="48" t="inlineStr">
        <is>
          <t>msnm</t>
        </is>
      </c>
      <c r="I204" s="47" t="inlineStr">
        <is>
          <t>No aplica</t>
        </is>
      </c>
      <c r="J204" s="47" t="inlineStr">
        <is>
          <t>Mensual</t>
        </is>
      </c>
    </row>
    <row r="205">
      <c r="A205" s="47" t="inlineStr">
        <is>
          <t>L10-2</t>
        </is>
      </c>
      <c r="B205" s="47" t="inlineStr">
        <is>
          <t>Profundidad del agua subterránea bajo el punto de referencia</t>
        </is>
      </c>
      <c r="C205" s="51">
        <f>VLOOKUP(B205,'Validacion (Uso SMA)'!$A$1:$D$4,4,0)</f>
        <v/>
      </c>
      <c r="D205" s="46" t="inlineStr">
        <is>
          <t>No aplica</t>
        </is>
      </c>
      <c r="E205" s="46" t="inlineStr">
        <is>
          <t>No aplica</t>
        </is>
      </c>
      <c r="H205" s="50" t="inlineStr">
        <is>
          <t>mbpr</t>
        </is>
      </c>
      <c r="I205" s="46" t="inlineStr">
        <is>
          <t>No aplica</t>
        </is>
      </c>
      <c r="J205" s="47" t="inlineStr">
        <is>
          <t>Mensual</t>
        </is>
      </c>
      <c r="K205" s="47" t="n"/>
    </row>
    <row r="206">
      <c r="A206" s="47" t="inlineStr">
        <is>
          <t>L10-2</t>
        </is>
      </c>
      <c r="B206" s="47" t="inlineStr">
        <is>
          <t>Profundidad del agua subterránea bajo el nivel de terreno</t>
        </is>
      </c>
      <c r="C206" s="51">
        <f>VLOOKUP(B206,'Validacion (Uso SMA)'!$A$1:$D$4,4,0)</f>
        <v/>
      </c>
      <c r="D206" s="46" t="inlineStr">
        <is>
          <t>No aplica</t>
        </is>
      </c>
      <c r="E206" s="46" t="inlineStr">
        <is>
          <t>No aplica</t>
        </is>
      </c>
      <c r="H206" s="48" t="inlineStr">
        <is>
          <t>mbnt</t>
        </is>
      </c>
      <c r="I206" s="46" t="inlineStr">
        <is>
          <t>No aplica</t>
        </is>
      </c>
      <c r="J206" s="47" t="inlineStr">
        <is>
          <t>Mensual</t>
        </is>
      </c>
      <c r="K206" s="47" t="n"/>
    </row>
    <row r="207">
      <c r="A207" s="47" t="inlineStr">
        <is>
          <t>L10-2</t>
        </is>
      </c>
      <c r="B207" s="47" t="inlineStr">
        <is>
          <t>Cota del agua subterránea</t>
        </is>
      </c>
      <c r="C207" s="51">
        <f>VLOOKUP(B207,'Validacion (Uso SMA)'!$A$1:$D$4,4,0)</f>
        <v/>
      </c>
      <c r="D207" s="46" t="inlineStr">
        <is>
          <t>No aplica</t>
        </is>
      </c>
      <c r="E207" s="46" t="inlineStr">
        <is>
          <t>No aplica</t>
        </is>
      </c>
      <c r="H207" s="48" t="inlineStr">
        <is>
          <t>msnm</t>
        </is>
      </c>
      <c r="I207" s="47" t="inlineStr">
        <is>
          <t>No aplica</t>
        </is>
      </c>
      <c r="J207" s="47" t="inlineStr">
        <is>
          <t>Mensual</t>
        </is>
      </c>
    </row>
    <row r="208">
      <c r="A208" s="47" t="inlineStr">
        <is>
          <t>L10-3</t>
        </is>
      </c>
      <c r="B208" s="47" t="inlineStr">
        <is>
          <t>Profundidad del agua subterránea bajo el punto de referencia</t>
        </is>
      </c>
      <c r="C208" s="51">
        <f>VLOOKUP(B208,'Validacion (Uso SMA)'!$A$1:$D$4,4,0)</f>
        <v/>
      </c>
      <c r="D208" s="46" t="inlineStr">
        <is>
          <t>No aplica</t>
        </is>
      </c>
      <c r="E208" s="46" t="inlineStr">
        <is>
          <t>No aplica</t>
        </is>
      </c>
      <c r="H208" s="50" t="inlineStr">
        <is>
          <t>mbpr</t>
        </is>
      </c>
      <c r="I208" s="46" t="inlineStr">
        <is>
          <t>No aplica</t>
        </is>
      </c>
      <c r="J208" s="47" t="inlineStr">
        <is>
          <t>Mensual</t>
        </is>
      </c>
      <c r="K208" s="47" t="n"/>
    </row>
    <row r="209">
      <c r="A209" s="47" t="inlineStr">
        <is>
          <t>L10-3</t>
        </is>
      </c>
      <c r="B209" s="47" t="inlineStr">
        <is>
          <t>Profundidad del agua subterránea bajo el nivel de terreno</t>
        </is>
      </c>
      <c r="C209" s="51">
        <f>VLOOKUP(B209,'Validacion (Uso SMA)'!$A$1:$D$4,4,0)</f>
        <v/>
      </c>
      <c r="D209" s="46" t="inlineStr">
        <is>
          <t>No aplica</t>
        </is>
      </c>
      <c r="E209" s="46" t="inlineStr">
        <is>
          <t>No aplica</t>
        </is>
      </c>
      <c r="H209" s="48" t="inlineStr">
        <is>
          <t>mbnt</t>
        </is>
      </c>
      <c r="I209" s="46" t="inlineStr">
        <is>
          <t>No aplica</t>
        </is>
      </c>
      <c r="J209" s="47" t="inlineStr">
        <is>
          <t>Mensual</t>
        </is>
      </c>
      <c r="K209" s="47" t="n"/>
    </row>
    <row r="210">
      <c r="A210" s="47" t="inlineStr">
        <is>
          <t>L10-3</t>
        </is>
      </c>
      <c r="B210" s="47" t="inlineStr">
        <is>
          <t>Cota del agua subterránea</t>
        </is>
      </c>
      <c r="C210" s="51">
        <f>VLOOKUP(B210,'Validacion (Uso SMA)'!$A$1:$D$4,4,0)</f>
        <v/>
      </c>
      <c r="D210" s="46" t="inlineStr">
        <is>
          <t>No aplica</t>
        </is>
      </c>
      <c r="E210" s="46" t="inlineStr">
        <is>
          <t>No aplica</t>
        </is>
      </c>
      <c r="H210" s="48" t="inlineStr">
        <is>
          <t>msnm</t>
        </is>
      </c>
      <c r="I210" s="47" t="inlineStr">
        <is>
          <t>No aplica</t>
        </is>
      </c>
      <c r="J210" s="47" t="inlineStr">
        <is>
          <t>Mensual</t>
        </is>
      </c>
    </row>
    <row r="211">
      <c r="A211" s="44" t="inlineStr">
        <is>
          <t>L10-4</t>
        </is>
      </c>
      <c r="B211" s="47" t="inlineStr">
        <is>
          <t>Profundidad del agua subterránea bajo el punto de referencia</t>
        </is>
      </c>
      <c r="C211" s="51" t="n">
        <v>1</v>
      </c>
      <c r="D211" s="46" t="inlineStr">
        <is>
          <t>No aplica</t>
        </is>
      </c>
      <c r="E211" s="46" t="inlineStr">
        <is>
          <t>No aplica</t>
        </is>
      </c>
      <c r="F211" s="52" t="n"/>
      <c r="G211" s="52" t="n"/>
      <c r="H211" s="50" t="inlineStr">
        <is>
          <t>mbpr</t>
        </is>
      </c>
      <c r="I211" s="46" t="inlineStr">
        <is>
          <t>No aplica</t>
        </is>
      </c>
      <c r="J211" s="47" t="inlineStr">
        <is>
          <t>Diaria</t>
        </is>
      </c>
      <c r="K211" s="47" t="n"/>
    </row>
    <row r="212">
      <c r="A212" s="44" t="inlineStr">
        <is>
          <t>L10-4</t>
        </is>
      </c>
      <c r="B212" s="47" t="inlineStr">
        <is>
          <t>Profundidad del agua subterránea bajo el nivel de terreno</t>
        </is>
      </c>
      <c r="C212" s="51" t="n">
        <v>2</v>
      </c>
      <c r="D212" s="46" t="inlineStr">
        <is>
          <t>No aplica</t>
        </is>
      </c>
      <c r="E212" s="46" t="inlineStr">
        <is>
          <t>No aplica</t>
        </is>
      </c>
      <c r="F212" s="52" t="n"/>
      <c r="G212" s="52" t="n"/>
      <c r="H212" s="50" t="inlineStr">
        <is>
          <t>mbnt</t>
        </is>
      </c>
      <c r="I212" s="46" t="inlineStr">
        <is>
          <t>No aplica</t>
        </is>
      </c>
      <c r="J212" s="47" t="inlineStr">
        <is>
          <t>Diaria</t>
        </is>
      </c>
      <c r="K212" s="47" t="n"/>
    </row>
    <row r="213">
      <c r="A213" s="44" t="inlineStr">
        <is>
          <t>L10-4</t>
        </is>
      </c>
      <c r="B213" s="47" t="inlineStr">
        <is>
          <t>Cota del agua subterránea</t>
        </is>
      </c>
      <c r="C213" s="51">
        <f>VLOOKUP(B213,'Validacion (Uso SMA)'!$A$1:$D$4,4,0)</f>
        <v/>
      </c>
      <c r="D213" s="37" t="n">
        <v>42641</v>
      </c>
      <c r="E213" s="37" t="n">
        <v>43005</v>
      </c>
      <c r="G213" s="52" t="n">
        <v>2299.81</v>
      </c>
      <c r="H213" s="48" t="inlineStr">
        <is>
          <t>msnm</t>
        </is>
      </c>
      <c r="I213" s="47" t="inlineStr">
        <is>
          <t>Otro</t>
        </is>
      </c>
      <c r="J213" s="47" t="inlineStr">
        <is>
          <t>Diaria</t>
        </is>
      </c>
      <c r="K213" s="47" t="inlineStr">
        <is>
          <t>Umbral Fase I. Sistema Peine. Fueron calificados como indicadores voluntarios, asumidos en el marco del Programa de Cumplimiento propuesto a la Superintendencia del Medio Ambiente en el proceso F-041-2016.</t>
        </is>
      </c>
    </row>
    <row r="214">
      <c r="A214" s="44" t="inlineStr">
        <is>
          <t>L10-4</t>
        </is>
      </c>
      <c r="B214" s="47" t="inlineStr">
        <is>
          <t>Cota del agua subterránea</t>
        </is>
      </c>
      <c r="C214" s="51">
        <f>VLOOKUP(B214,'Validacion (Uso SMA)'!$A$1:$D$4,4,0)</f>
        <v/>
      </c>
      <c r="D214" s="37" t="n">
        <v>42641</v>
      </c>
      <c r="E214" s="37" t="n">
        <v>43005</v>
      </c>
      <c r="G214" s="52" t="n">
        <v>2299.63</v>
      </c>
      <c r="H214" s="48" t="inlineStr">
        <is>
          <t>msnm</t>
        </is>
      </c>
      <c r="I214" s="47" t="inlineStr">
        <is>
          <t>Otro</t>
        </is>
      </c>
      <c r="J214" s="47" t="inlineStr">
        <is>
          <t>Diaria</t>
        </is>
      </c>
      <c r="K214" s="47" t="inlineStr">
        <is>
          <t>Umbral Fase II. Sistema Peine. Fueron calificados como indicadores voluntarios, asumidos en el marco del Programa de Cumplimiento propuesto a la Superintendencia del Medio Ambiente en el proceso F-041-2016.</t>
        </is>
      </c>
    </row>
    <row r="215">
      <c r="A215" s="44" t="inlineStr">
        <is>
          <t>L10-4</t>
        </is>
      </c>
      <c r="B215" s="47" t="inlineStr">
        <is>
          <t>Cota del agua subterránea</t>
        </is>
      </c>
      <c r="C215" s="51">
        <f>VLOOKUP(B215,'Validacion (Uso SMA)'!$A$1:$D$4,4,0)</f>
        <v/>
      </c>
      <c r="D215" s="37" t="n">
        <v>43006</v>
      </c>
      <c r="E215" s="37" t="n">
        <v>43370</v>
      </c>
      <c r="G215" s="52" t="n">
        <v>2299.78</v>
      </c>
      <c r="H215" s="48" t="inlineStr">
        <is>
          <t>msnm</t>
        </is>
      </c>
      <c r="I215" s="47" t="inlineStr">
        <is>
          <t>Otro</t>
        </is>
      </c>
      <c r="J215" s="47" t="inlineStr">
        <is>
          <t>Diaria</t>
        </is>
      </c>
      <c r="K215" s="47" t="inlineStr">
        <is>
          <t>Umbral Fase I. Sistema Peine. Fueron calificados como indicadores voluntarios, asumidos en el marco del Programa de Cumplimiento propuesto a la Superintendencia del Medio Ambiente en el proceso F-041-2016.</t>
        </is>
      </c>
    </row>
    <row r="216">
      <c r="A216" s="44" t="inlineStr">
        <is>
          <t>L10-4</t>
        </is>
      </c>
      <c r="B216" s="47" t="inlineStr">
        <is>
          <t>Cota del agua subterránea</t>
        </is>
      </c>
      <c r="C216" s="51">
        <f>VLOOKUP(B216,'Validacion (Uso SMA)'!$A$1:$D$4,4,0)</f>
        <v/>
      </c>
      <c r="D216" s="37" t="n">
        <v>43006</v>
      </c>
      <c r="E216" s="37" t="n">
        <v>43370</v>
      </c>
      <c r="G216" s="52" t="n">
        <v>2299.6</v>
      </c>
      <c r="H216" s="48" t="inlineStr">
        <is>
          <t>msnm</t>
        </is>
      </c>
      <c r="I216" s="47" t="inlineStr">
        <is>
          <t>Otro</t>
        </is>
      </c>
      <c r="J216" s="47" t="inlineStr">
        <is>
          <t>Diaria</t>
        </is>
      </c>
      <c r="K216" s="47" t="inlineStr">
        <is>
          <t>Umbral Fase II. Sistema Peine. Fueron calificados como indicadores voluntarios, asumidos en el marco del Programa de Cumplimiento propuesto a la Superintendencia del Medio Ambiente en el proceso F-041-2016.</t>
        </is>
      </c>
    </row>
    <row r="217">
      <c r="A217" s="44" t="inlineStr">
        <is>
          <t>L10-4</t>
        </is>
      </c>
      <c r="B217" s="47" t="inlineStr">
        <is>
          <t>Cota del agua subterránea</t>
        </is>
      </c>
      <c r="C217" s="51">
        <f>VLOOKUP(B217,'Validacion (Uso SMA)'!$A$1:$D$4,4,0)</f>
        <v/>
      </c>
      <c r="D217" s="37" t="n">
        <v>43371</v>
      </c>
      <c r="E217" s="37" t="n">
        <v>43735</v>
      </c>
      <c r="G217" s="52" t="n">
        <v>2299.76</v>
      </c>
      <c r="H217" s="48" t="inlineStr">
        <is>
          <t>msnm</t>
        </is>
      </c>
      <c r="I217" s="47" t="inlineStr">
        <is>
          <t>Otro</t>
        </is>
      </c>
      <c r="J217" s="47" t="inlineStr">
        <is>
          <t>Diaria</t>
        </is>
      </c>
      <c r="K217" s="47" t="inlineStr">
        <is>
          <t>Umbral Fase I. Sistema Peine. Fueron calificados como indicadores voluntarios, asumidos en el marco del Programa de Cumplimiento propuesto a la Superintendencia del Medio Ambiente en el proceso F-041-2016.</t>
        </is>
      </c>
    </row>
    <row r="218">
      <c r="A218" s="44" t="inlineStr">
        <is>
          <t>L10-4</t>
        </is>
      </c>
      <c r="B218" s="47" t="inlineStr">
        <is>
          <t>Cota del agua subterránea</t>
        </is>
      </c>
      <c r="C218" s="51">
        <f>VLOOKUP(B218,'Validacion (Uso SMA)'!$A$1:$D$4,4,0)</f>
        <v/>
      </c>
      <c r="D218" s="37" t="n">
        <v>43371</v>
      </c>
      <c r="E218" s="37" t="n">
        <v>43735</v>
      </c>
      <c r="G218" s="52" t="n">
        <v>2299.58</v>
      </c>
      <c r="H218" s="48" t="inlineStr">
        <is>
          <t>msnm</t>
        </is>
      </c>
      <c r="I218" s="47" t="inlineStr">
        <is>
          <t>Otro</t>
        </is>
      </c>
      <c r="J218" s="47" t="inlineStr">
        <is>
          <t>Diaria</t>
        </is>
      </c>
      <c r="K218" s="47" t="inlineStr">
        <is>
          <t>Umbral Fase II. Sistema Peine. Fueron calificados como indicadores voluntarios, asumidos en el marco del Programa de Cumplimiento propuesto a la Superintendencia del Medio Ambiente en el proceso F-041-2016.</t>
        </is>
      </c>
    </row>
    <row r="219">
      <c r="A219" s="44" t="inlineStr">
        <is>
          <t>L10-4</t>
        </is>
      </c>
      <c r="B219" s="47" t="inlineStr">
        <is>
          <t>Cota del agua subterránea</t>
        </is>
      </c>
      <c r="C219" s="51">
        <f>VLOOKUP(B219,'Validacion (Uso SMA)'!$A$1:$D$4,4,0)</f>
        <v/>
      </c>
      <c r="D219" s="37" t="n">
        <v>43736</v>
      </c>
      <c r="E219" s="37" t="n">
        <v>44100</v>
      </c>
      <c r="G219" s="52" t="n">
        <v>2299.73</v>
      </c>
      <c r="H219" s="48" t="inlineStr">
        <is>
          <t>msnm</t>
        </is>
      </c>
      <c r="I219" s="47" t="inlineStr">
        <is>
          <t>Otro</t>
        </is>
      </c>
      <c r="J219" s="47" t="inlineStr">
        <is>
          <t>Diaria</t>
        </is>
      </c>
      <c r="K219" s="47" t="inlineStr">
        <is>
          <t>Umbral Fase I. Sistema Peine. Fueron calificados como indicadores voluntarios, asumidos en el marco del Programa de Cumplimiento propuesto a la Superintendencia del Medio Ambiente en el proceso F-041-2016.</t>
        </is>
      </c>
    </row>
    <row r="220">
      <c r="A220" s="44" t="inlineStr">
        <is>
          <t>L10-4</t>
        </is>
      </c>
      <c r="B220" s="47" t="inlineStr">
        <is>
          <t>Cota del agua subterránea</t>
        </is>
      </c>
      <c r="C220" s="51">
        <f>VLOOKUP(B220,'Validacion (Uso SMA)'!$A$1:$D$4,4,0)</f>
        <v/>
      </c>
      <c r="D220" s="37" t="n">
        <v>43736</v>
      </c>
      <c r="E220" s="37" t="n">
        <v>44100</v>
      </c>
      <c r="G220" s="52" t="n">
        <v>2299.55</v>
      </c>
      <c r="H220" s="48" t="inlineStr">
        <is>
          <t>msnm</t>
        </is>
      </c>
      <c r="I220" s="47" t="inlineStr">
        <is>
          <t>Otro</t>
        </is>
      </c>
      <c r="J220" s="47" t="inlineStr">
        <is>
          <t>Diaria</t>
        </is>
      </c>
      <c r="K220" s="47" t="inlineStr">
        <is>
          <t>Umbral Fase II. Sistema Peine. Fueron calificados como indicadores voluntarios, asumidos en el marco del Programa de Cumplimiento propuesto a la Superintendencia del Medio Ambiente en el proceso F-041-2016.</t>
        </is>
      </c>
    </row>
    <row r="221">
      <c r="A221" s="44" t="inlineStr">
        <is>
          <t>L10-4</t>
        </is>
      </c>
      <c r="B221" s="47" t="inlineStr">
        <is>
          <t>Cota del agua subterránea</t>
        </is>
      </c>
      <c r="C221" s="51">
        <f>VLOOKUP(B221,'Validacion (Uso SMA)'!$A$1:$D$4,4,0)</f>
        <v/>
      </c>
      <c r="D221" s="37" t="n">
        <v>44101</v>
      </c>
      <c r="E221" s="37" t="n">
        <v>44465</v>
      </c>
      <c r="G221" s="52" t="n">
        <v>2299.7</v>
      </c>
      <c r="H221" s="48" t="inlineStr">
        <is>
          <t>msnm</t>
        </is>
      </c>
      <c r="I221" s="47" t="inlineStr">
        <is>
          <t>Otro</t>
        </is>
      </c>
      <c r="J221" s="47" t="inlineStr">
        <is>
          <t>Diaria</t>
        </is>
      </c>
      <c r="K221" s="47" t="inlineStr">
        <is>
          <t>Umbral Fase I. Sistema Peine. Fueron calificados como indicadores voluntarios, asumidos en el marco del Programa de Cumplimiento propuesto a la Superintendencia del Medio Ambiente en el proceso F-041-2016.</t>
        </is>
      </c>
    </row>
    <row r="222">
      <c r="A222" s="44" t="inlineStr">
        <is>
          <t>L10-4</t>
        </is>
      </c>
      <c r="B222" s="47" t="inlineStr">
        <is>
          <t>Cota del agua subterránea</t>
        </is>
      </c>
      <c r="C222" s="51">
        <f>VLOOKUP(B222,'Validacion (Uso SMA)'!$A$1:$D$4,4,0)</f>
        <v/>
      </c>
      <c r="D222" s="37" t="n">
        <v>44101</v>
      </c>
      <c r="E222" s="37" t="n">
        <v>44465</v>
      </c>
      <c r="G222" s="52" t="n">
        <v>2299.52</v>
      </c>
      <c r="H222" s="48" t="inlineStr">
        <is>
          <t>msnm</t>
        </is>
      </c>
      <c r="I222" s="47" t="inlineStr">
        <is>
          <t>Otro</t>
        </is>
      </c>
      <c r="J222" s="47" t="inlineStr">
        <is>
          <t>Diaria</t>
        </is>
      </c>
      <c r="K222" s="47" t="inlineStr">
        <is>
          <t>Umbral Fase II. Sistema Peine. Fueron calificados como indicadores voluntarios, asumidos en el marco del Programa de Cumplimiento propuesto a la Superintendencia del Medio Ambiente en el proceso F-041-2016.</t>
        </is>
      </c>
    </row>
    <row r="223">
      <c r="A223" s="44" t="inlineStr">
        <is>
          <t>L10-4</t>
        </is>
      </c>
      <c r="B223" s="47" t="inlineStr">
        <is>
          <t>Cota del agua subterránea</t>
        </is>
      </c>
      <c r="C223" s="51">
        <f>VLOOKUP(B223,'Validacion (Uso SMA)'!$A$1:$D$4,4,0)</f>
        <v/>
      </c>
      <c r="D223" s="37" t="n">
        <v>44466</v>
      </c>
      <c r="E223" s="37" t="n">
        <v>44830</v>
      </c>
      <c r="G223" s="52" t="n">
        <v>2299.68</v>
      </c>
      <c r="H223" s="48" t="inlineStr">
        <is>
          <t>msnm</t>
        </is>
      </c>
      <c r="I223" s="47" t="inlineStr">
        <is>
          <t>Otro</t>
        </is>
      </c>
      <c r="J223" s="47" t="inlineStr">
        <is>
          <t>Diaria</t>
        </is>
      </c>
      <c r="K223" s="47" t="inlineStr">
        <is>
          <t>Umbral Fase I. Sistema Peine. Fueron calificados como indicadores voluntarios, asumidos en el marco del Programa de Cumplimiento propuesto a la Superintendencia del Medio Ambiente en el proceso F-041-2016.</t>
        </is>
      </c>
    </row>
    <row r="224">
      <c r="A224" s="44" t="inlineStr">
        <is>
          <t>L10-4</t>
        </is>
      </c>
      <c r="B224" s="47" t="inlineStr">
        <is>
          <t>Cota del agua subterránea</t>
        </is>
      </c>
      <c r="C224" s="51">
        <f>VLOOKUP(B224,'Validacion (Uso SMA)'!$A$1:$D$4,4,0)</f>
        <v/>
      </c>
      <c r="D224" s="37" t="n">
        <v>44466</v>
      </c>
      <c r="E224" s="37" t="n">
        <v>44830</v>
      </c>
      <c r="G224" s="52" t="n">
        <v>2299.5</v>
      </c>
      <c r="H224" s="48" t="inlineStr">
        <is>
          <t>msnm</t>
        </is>
      </c>
      <c r="I224" s="47" t="inlineStr">
        <is>
          <t>Otro</t>
        </is>
      </c>
      <c r="J224" s="47" t="inlineStr">
        <is>
          <t>Diaria</t>
        </is>
      </c>
      <c r="K224" s="47" t="inlineStr">
        <is>
          <t>Umbral Fase II. Sistema Peine. Fueron calificados como indicadores voluntarios, asumidos en el marco del Programa de Cumplimiento propuesto a la Superintendencia del Medio Ambiente en el proceso F-041-2016.</t>
        </is>
      </c>
    </row>
    <row r="225">
      <c r="A225" s="44" t="inlineStr">
        <is>
          <t>L10-4</t>
        </is>
      </c>
      <c r="B225" s="47" t="inlineStr">
        <is>
          <t>Cota del agua subterránea</t>
        </is>
      </c>
      <c r="C225" s="51">
        <f>VLOOKUP(B225,'Validacion (Uso SMA)'!$A$1:$D$4,4,0)</f>
        <v/>
      </c>
      <c r="D225" s="37" t="n">
        <v>44831</v>
      </c>
      <c r="E225" s="37" t="n">
        <v>45195</v>
      </c>
      <c r="G225" s="52" t="n">
        <v>2299.65</v>
      </c>
      <c r="H225" s="48" t="inlineStr">
        <is>
          <t>msnm</t>
        </is>
      </c>
      <c r="I225" s="47" t="inlineStr">
        <is>
          <t>Otro</t>
        </is>
      </c>
      <c r="J225" s="47" t="inlineStr">
        <is>
          <t>Diaria</t>
        </is>
      </c>
      <c r="K225" s="47" t="inlineStr">
        <is>
          <t>Umbral Fase I. Sistema Peine. Fueron calificados como indicadores voluntarios, asumidos en el marco del Programa de Cumplimiento propuesto a la Superintendencia del Medio Ambiente en el proceso F-041-2016.</t>
        </is>
      </c>
    </row>
    <row r="226">
      <c r="A226" s="44" t="inlineStr">
        <is>
          <t>L10-4</t>
        </is>
      </c>
      <c r="B226" s="47" t="inlineStr">
        <is>
          <t>Cota del agua subterránea</t>
        </is>
      </c>
      <c r="C226" s="51">
        <f>VLOOKUP(B226,'Validacion (Uso SMA)'!$A$1:$D$4,4,0)</f>
        <v/>
      </c>
      <c r="D226" s="37" t="n">
        <v>44831</v>
      </c>
      <c r="E226" s="37" t="n">
        <v>45195</v>
      </c>
      <c r="G226" s="52" t="n">
        <v>2299.47</v>
      </c>
      <c r="H226" s="48" t="inlineStr">
        <is>
          <t>msnm</t>
        </is>
      </c>
      <c r="I226" s="47" t="inlineStr">
        <is>
          <t>Otro</t>
        </is>
      </c>
      <c r="J226" s="47" t="inlineStr">
        <is>
          <t>Diaria</t>
        </is>
      </c>
      <c r="K226" s="47" t="inlineStr">
        <is>
          <t>Umbral Fase II. Sistema Peine. Fueron calificados como indicadores voluntarios, asumidos en el marco del Programa de Cumplimiento propuesto a la Superintendencia del Medio Ambiente en el proceso F-041-2016.</t>
        </is>
      </c>
    </row>
    <row r="227">
      <c r="A227" s="44" t="inlineStr">
        <is>
          <t>L10-4</t>
        </is>
      </c>
      <c r="B227" s="47" t="inlineStr">
        <is>
          <t>Cota del agua subterránea</t>
        </is>
      </c>
      <c r="C227" s="51">
        <f>VLOOKUP(B227,'Validacion (Uso SMA)'!$A$1:$D$4,4,0)</f>
        <v/>
      </c>
      <c r="D227" s="37" t="n">
        <v>45196</v>
      </c>
      <c r="E227" s="37" t="n">
        <v>45560</v>
      </c>
      <c r="G227" s="52" t="n">
        <v>2299.62</v>
      </c>
      <c r="H227" s="48" t="inlineStr">
        <is>
          <t>msnm</t>
        </is>
      </c>
      <c r="I227" s="47" t="inlineStr">
        <is>
          <t>Otro</t>
        </is>
      </c>
      <c r="J227" s="47" t="inlineStr">
        <is>
          <t>Diaria</t>
        </is>
      </c>
      <c r="K227" s="47" t="inlineStr">
        <is>
          <t>Umbral Fase I. Sistema Peine. Fueron calificados como indicadores voluntarios, asumidos en el marco del Programa de Cumplimiento propuesto a la Superintendencia del Medio Ambiente en el proceso F-041-2016.</t>
        </is>
      </c>
    </row>
    <row r="228">
      <c r="A228" s="44" t="inlineStr">
        <is>
          <t>L10-4</t>
        </is>
      </c>
      <c r="B228" s="47" t="inlineStr">
        <is>
          <t>Cota del agua subterránea</t>
        </is>
      </c>
      <c r="C228" s="51">
        <f>VLOOKUP(B228,'Validacion (Uso SMA)'!$A$1:$D$4,4,0)</f>
        <v/>
      </c>
      <c r="D228" s="37" t="n">
        <v>45196</v>
      </c>
      <c r="E228" s="37" t="n">
        <v>45560</v>
      </c>
      <c r="G228" s="52" t="n">
        <v>2299.44</v>
      </c>
      <c r="H228" s="48" t="inlineStr">
        <is>
          <t>msnm</t>
        </is>
      </c>
      <c r="I228" s="47" t="inlineStr">
        <is>
          <t>Otro</t>
        </is>
      </c>
      <c r="J228" s="47" t="inlineStr">
        <is>
          <t>Diaria</t>
        </is>
      </c>
      <c r="K228" s="47" t="inlineStr">
        <is>
          <t>Umbral Fase II. Sistema Peine. Fueron calificados como indicadores voluntarios, asumidos en el marco del Programa de Cumplimiento propuesto a la Superintendencia del Medio Ambiente en el proceso F-041-2016.</t>
        </is>
      </c>
    </row>
    <row r="229">
      <c r="A229" s="44" t="inlineStr">
        <is>
          <t>L10-4</t>
        </is>
      </c>
      <c r="B229" s="47" t="inlineStr">
        <is>
          <t>Cota del agua subterránea</t>
        </is>
      </c>
      <c r="C229" s="51">
        <f>VLOOKUP(B229,'Validacion (Uso SMA)'!$A$1:$D$4,4,0)</f>
        <v/>
      </c>
      <c r="D229" s="37" t="n">
        <v>45561</v>
      </c>
      <c r="E229" s="37" t="n">
        <v>45925</v>
      </c>
      <c r="G229" s="52" t="n">
        <v>2299.6</v>
      </c>
      <c r="H229" s="48" t="inlineStr">
        <is>
          <t>msnm</t>
        </is>
      </c>
      <c r="I229" s="47" t="inlineStr">
        <is>
          <t>Otro</t>
        </is>
      </c>
      <c r="J229" s="47" t="inlineStr">
        <is>
          <t>Diaria</t>
        </is>
      </c>
      <c r="K229" s="47" t="inlineStr">
        <is>
          <t>Umbral Fase I. Sistema Peine. Fueron calificados como indicadores voluntarios, asumidos en el marco del Programa de Cumplimiento propuesto a la Superintendencia del Medio Ambiente en el proceso F-041-2016.</t>
        </is>
      </c>
    </row>
    <row r="230">
      <c r="A230" s="44" t="inlineStr">
        <is>
          <t>L10-4</t>
        </is>
      </c>
      <c r="B230" s="47" t="inlineStr">
        <is>
          <t>Cota del agua subterránea</t>
        </is>
      </c>
      <c r="C230" s="51">
        <f>VLOOKUP(B230,'Validacion (Uso SMA)'!$A$1:$D$4,4,0)</f>
        <v/>
      </c>
      <c r="D230" s="37" t="n">
        <v>45561</v>
      </c>
      <c r="E230" s="37" t="n">
        <v>45925</v>
      </c>
      <c r="G230" s="52" t="n">
        <v>2299.42</v>
      </c>
      <c r="H230" s="48" t="inlineStr">
        <is>
          <t>msnm</t>
        </is>
      </c>
      <c r="I230" s="47" t="inlineStr">
        <is>
          <t>Otro</t>
        </is>
      </c>
      <c r="J230" s="47" t="inlineStr">
        <is>
          <t>Diaria</t>
        </is>
      </c>
      <c r="K230" s="47" t="inlineStr">
        <is>
          <t>Umbral Fase II. Sistema Peine. Fueron calificados como indicadores voluntarios, asumidos en el marco del Programa de Cumplimiento propuesto a la Superintendencia del Medio Ambiente en el proceso F-041-2016.</t>
        </is>
      </c>
    </row>
    <row r="231">
      <c r="A231" s="44" t="inlineStr">
        <is>
          <t>L10-4</t>
        </is>
      </c>
      <c r="B231" s="47" t="inlineStr">
        <is>
          <t>Cota del agua subterránea</t>
        </is>
      </c>
      <c r="C231" s="51">
        <f>VLOOKUP(B231,'Validacion (Uso SMA)'!$A$1:$D$4,4,0)</f>
        <v/>
      </c>
      <c r="D231" s="37" t="n">
        <v>45926</v>
      </c>
      <c r="E231" s="37" t="n">
        <v>46290</v>
      </c>
      <c r="G231" s="52" t="n">
        <v>2299.57</v>
      </c>
      <c r="H231" s="48" t="inlineStr">
        <is>
          <t>msnm</t>
        </is>
      </c>
      <c r="I231" s="47" t="inlineStr">
        <is>
          <t>Otro</t>
        </is>
      </c>
      <c r="J231" s="47" t="inlineStr">
        <is>
          <t>Diaria</t>
        </is>
      </c>
      <c r="K231" s="47" t="inlineStr">
        <is>
          <t>Umbral Fase I. Sistema Peine. Fueron calificados como indicadores voluntarios, asumidos en el marco del Programa de Cumplimiento propuesto a la Superintendencia del Medio Ambiente en el proceso F-041-2016.</t>
        </is>
      </c>
    </row>
    <row r="232">
      <c r="A232" s="44" t="inlineStr">
        <is>
          <t>L10-4</t>
        </is>
      </c>
      <c r="B232" s="47" t="inlineStr">
        <is>
          <t>Cota del agua subterránea</t>
        </is>
      </c>
      <c r="C232" s="51">
        <f>VLOOKUP(B232,'Validacion (Uso SMA)'!$A$1:$D$4,4,0)</f>
        <v/>
      </c>
      <c r="D232" s="37" t="n">
        <v>45926</v>
      </c>
      <c r="E232" s="37" t="n">
        <v>46290</v>
      </c>
      <c r="G232" s="52" t="n">
        <v>2299.39</v>
      </c>
      <c r="H232" s="48" t="inlineStr">
        <is>
          <t>msnm</t>
        </is>
      </c>
      <c r="I232" s="47" t="inlineStr">
        <is>
          <t>Otro</t>
        </is>
      </c>
      <c r="J232" s="47" t="inlineStr">
        <is>
          <t>Diaria</t>
        </is>
      </c>
      <c r="K232" s="47" t="inlineStr">
        <is>
          <t>Umbral Fase II. Sistema Peine. Fueron calificados como indicadores voluntarios, asumidos en el marco del Programa de Cumplimiento propuesto a la Superintendencia del Medio Ambiente en el proceso F-041-2016.</t>
        </is>
      </c>
    </row>
    <row r="233">
      <c r="A233" s="44" t="inlineStr">
        <is>
          <t>L10-4</t>
        </is>
      </c>
      <c r="B233" s="47" t="inlineStr">
        <is>
          <t>Cota del agua subterránea</t>
        </is>
      </c>
      <c r="C233" s="51">
        <f>VLOOKUP(B233,'Validacion (Uso SMA)'!$A$1:$D$4,4,0)</f>
        <v/>
      </c>
      <c r="D233" s="37" t="n">
        <v>46291</v>
      </c>
      <c r="E233" s="37" t="n">
        <v>46655</v>
      </c>
      <c r="G233" s="52" t="n">
        <v>2299.54</v>
      </c>
      <c r="H233" s="48" t="inlineStr">
        <is>
          <t>msnm</t>
        </is>
      </c>
      <c r="I233" s="47" t="inlineStr">
        <is>
          <t>Otro</t>
        </is>
      </c>
      <c r="J233" s="47" t="inlineStr">
        <is>
          <t>Diaria</t>
        </is>
      </c>
      <c r="K233" s="47" t="inlineStr">
        <is>
          <t>Umbral Fase I. Sistema Peine. Fueron calificados como indicadores voluntarios, asumidos en el marco del Programa de Cumplimiento propuesto a la Superintendencia del Medio Ambiente en el proceso F-041-2016.</t>
        </is>
      </c>
    </row>
    <row r="234">
      <c r="A234" s="44" t="inlineStr">
        <is>
          <t>L10-4</t>
        </is>
      </c>
      <c r="B234" s="47" t="inlineStr">
        <is>
          <t>Cota del agua subterránea</t>
        </is>
      </c>
      <c r="C234" s="51">
        <f>VLOOKUP(B234,'Validacion (Uso SMA)'!$A$1:$D$4,4,0)</f>
        <v/>
      </c>
      <c r="D234" s="37" t="n">
        <v>46291</v>
      </c>
      <c r="E234" s="37" t="n">
        <v>46655</v>
      </c>
      <c r="G234" s="52" t="n">
        <v>2299.36</v>
      </c>
      <c r="H234" s="48" t="inlineStr">
        <is>
          <t>msnm</t>
        </is>
      </c>
      <c r="I234" s="47" t="inlineStr">
        <is>
          <t>Otro</t>
        </is>
      </c>
      <c r="J234" s="47" t="inlineStr">
        <is>
          <t>Diaria</t>
        </is>
      </c>
      <c r="K234" s="47" t="inlineStr">
        <is>
          <t>Umbral Fase II. Sistema Peine. Fueron calificados como indicadores voluntarios, asumidos en el marco del Programa de Cumplimiento propuesto a la Superintendencia del Medio Ambiente en el proceso F-041-2016.</t>
        </is>
      </c>
    </row>
    <row r="235">
      <c r="A235" s="44" t="inlineStr">
        <is>
          <t>L10-4</t>
        </is>
      </c>
      <c r="B235" s="47" t="inlineStr">
        <is>
          <t>Cota del agua subterránea</t>
        </is>
      </c>
      <c r="C235" s="51">
        <f>VLOOKUP(B235,'Validacion (Uso SMA)'!$A$1:$D$4,4,0)</f>
        <v/>
      </c>
      <c r="D235" s="37" t="n">
        <v>46656</v>
      </c>
      <c r="E235" s="37" t="n">
        <v>47020</v>
      </c>
      <c r="G235" s="52" t="n">
        <v>2299.52</v>
      </c>
      <c r="H235" s="48" t="inlineStr">
        <is>
          <t>msnm</t>
        </is>
      </c>
      <c r="I235" s="47" t="inlineStr">
        <is>
          <t>Otro</t>
        </is>
      </c>
      <c r="J235" s="47" t="inlineStr">
        <is>
          <t>Diaria</t>
        </is>
      </c>
      <c r="K235" s="47" t="inlineStr">
        <is>
          <t>Umbral Fase I. Sistema Peine. Fueron calificados como indicadores voluntarios, asumidos en el marco del Programa de Cumplimiento propuesto a la Superintendencia del Medio Ambiente en el proceso F-041-2016.</t>
        </is>
      </c>
    </row>
    <row r="236">
      <c r="A236" s="44" t="inlineStr">
        <is>
          <t>L10-4</t>
        </is>
      </c>
      <c r="B236" s="47" t="inlineStr">
        <is>
          <t>Cota del agua subterránea</t>
        </is>
      </c>
      <c r="C236" s="51">
        <f>VLOOKUP(B236,'Validacion (Uso SMA)'!$A$1:$D$4,4,0)</f>
        <v/>
      </c>
      <c r="D236" s="37" t="n">
        <v>46656</v>
      </c>
      <c r="E236" s="37" t="n">
        <v>47020</v>
      </c>
      <c r="G236" s="52" t="n">
        <v>2299.34</v>
      </c>
      <c r="H236" s="48" t="inlineStr">
        <is>
          <t>msnm</t>
        </is>
      </c>
      <c r="I236" s="47" t="inlineStr">
        <is>
          <t>Otro</t>
        </is>
      </c>
      <c r="J236" s="47" t="inlineStr">
        <is>
          <t>Diaria</t>
        </is>
      </c>
      <c r="K236" s="47" t="inlineStr">
        <is>
          <t>Umbral Fase II. Sistema Peine. Fueron calificados como indicadores voluntarios, asumidos en el marco del Programa de Cumplimiento propuesto a la Superintendencia del Medio Ambiente en el proceso F-041-2016.</t>
        </is>
      </c>
    </row>
    <row r="237">
      <c r="A237" s="44" t="inlineStr">
        <is>
          <t>L10-4</t>
        </is>
      </c>
      <c r="B237" s="47" t="inlineStr">
        <is>
          <t>Cota del agua subterránea</t>
        </is>
      </c>
      <c r="C237" s="51">
        <f>VLOOKUP(B237,'Validacion (Uso SMA)'!$A$1:$D$4,4,0)</f>
        <v/>
      </c>
      <c r="D237" s="37" t="n">
        <v>47021</v>
      </c>
      <c r="E237" s="37" t="n">
        <v>47385</v>
      </c>
      <c r="G237" s="52" t="n">
        <v>2299.49</v>
      </c>
      <c r="H237" s="48" t="inlineStr">
        <is>
          <t>msnm</t>
        </is>
      </c>
      <c r="I237" s="47" t="inlineStr">
        <is>
          <t>Otro</t>
        </is>
      </c>
      <c r="J237" s="47" t="inlineStr">
        <is>
          <t>Diaria</t>
        </is>
      </c>
      <c r="K237" s="47" t="inlineStr">
        <is>
          <t>Umbral Fase I. Sistema Peine. Fueron calificados como indicadores voluntarios, asumidos en el marco del Programa de Cumplimiento propuesto a la Superintendencia del Medio Ambiente en el proceso F-041-2016.</t>
        </is>
      </c>
    </row>
    <row r="238">
      <c r="A238" s="44" t="inlineStr">
        <is>
          <t>L10-4</t>
        </is>
      </c>
      <c r="B238" s="47" t="inlineStr">
        <is>
          <t>Cota del agua subterránea</t>
        </is>
      </c>
      <c r="C238" s="51">
        <f>VLOOKUP(B238,'Validacion (Uso SMA)'!$A$1:$D$4,4,0)</f>
        <v/>
      </c>
      <c r="D238" s="37" t="n">
        <v>47021</v>
      </c>
      <c r="E238" s="37" t="n">
        <v>47385</v>
      </c>
      <c r="G238" s="52" t="n">
        <v>2299.31</v>
      </c>
      <c r="H238" s="48" t="inlineStr">
        <is>
          <t>msnm</t>
        </is>
      </c>
      <c r="I238" s="47" t="inlineStr">
        <is>
          <t>Otro</t>
        </is>
      </c>
      <c r="J238" s="47" t="inlineStr">
        <is>
          <t>Diaria</t>
        </is>
      </c>
      <c r="K238" s="47" t="inlineStr">
        <is>
          <t>Umbral Fase II. Sistema Peine. Fueron calificados como indicadores voluntarios, asumidos en el marco del Programa de Cumplimiento propuesto a la Superintendencia del Medio Ambiente en el proceso F-041-2016.</t>
        </is>
      </c>
    </row>
    <row r="239">
      <c r="A239" s="44" t="inlineStr">
        <is>
          <t>L10-4</t>
        </is>
      </c>
      <c r="B239" s="47" t="inlineStr">
        <is>
          <t>Cota del agua subterránea</t>
        </is>
      </c>
      <c r="C239" s="51">
        <f>VLOOKUP(B239,'Validacion (Uso SMA)'!$A$1:$D$4,4,0)</f>
        <v/>
      </c>
      <c r="D239" s="37" t="n">
        <v>47386</v>
      </c>
      <c r="E239" s="37" t="n">
        <v>47750</v>
      </c>
      <c r="G239" s="52" t="n">
        <v>2299.46</v>
      </c>
      <c r="H239" s="48" t="inlineStr">
        <is>
          <t>msnm</t>
        </is>
      </c>
      <c r="I239" s="47" t="inlineStr">
        <is>
          <t>Otro</t>
        </is>
      </c>
      <c r="J239" s="47" t="inlineStr">
        <is>
          <t>Diaria</t>
        </is>
      </c>
      <c r="K239" s="47" t="inlineStr">
        <is>
          <t>Umbral Fase I. Sistema Peine. Fueron calificados como indicadores voluntarios, asumidos en el marco del Programa de Cumplimiento propuesto a la Superintendencia del Medio Ambiente en el proceso F-041-2016.</t>
        </is>
      </c>
    </row>
    <row r="240">
      <c r="A240" s="44" t="inlineStr">
        <is>
          <t>L10-4</t>
        </is>
      </c>
      <c r="B240" s="47" t="inlineStr">
        <is>
          <t>Cota del agua subterránea</t>
        </is>
      </c>
      <c r="C240" s="51">
        <f>VLOOKUP(B240,'Validacion (Uso SMA)'!$A$1:$D$4,4,0)</f>
        <v/>
      </c>
      <c r="D240" s="37" t="n">
        <v>47386</v>
      </c>
      <c r="E240" s="37" t="n">
        <v>47750</v>
      </c>
      <c r="G240" s="52" t="n">
        <v>2299.28</v>
      </c>
      <c r="H240" s="48" t="inlineStr">
        <is>
          <t>msnm</t>
        </is>
      </c>
      <c r="I240" s="47" t="inlineStr">
        <is>
          <t>Otro</t>
        </is>
      </c>
      <c r="J240" s="47" t="inlineStr">
        <is>
          <t>Diaria</t>
        </is>
      </c>
      <c r="K240" s="47" t="inlineStr">
        <is>
          <t>Umbral Fase II. Sistema Peine. Fueron calificados como indicadores voluntarios, asumidos en el marco del Programa de Cumplimiento propuesto a la Superintendencia del Medio Ambiente en el proceso F-041-2016.</t>
        </is>
      </c>
    </row>
    <row r="241">
      <c r="A241" s="44" t="inlineStr">
        <is>
          <t>L10-4</t>
        </is>
      </c>
      <c r="B241" s="47" t="inlineStr">
        <is>
          <t>Cota del agua subterránea</t>
        </is>
      </c>
      <c r="C241" s="51">
        <f>VLOOKUP(B241,'Validacion (Uso SMA)'!$A$1:$D$4,4,0)</f>
        <v/>
      </c>
      <c r="D241" s="37" t="n">
        <v>47751</v>
      </c>
      <c r="E241" s="37" t="n">
        <v>48115</v>
      </c>
      <c r="G241" s="52" t="n">
        <v>2299.44</v>
      </c>
      <c r="H241" s="48" t="inlineStr">
        <is>
          <t>msnm</t>
        </is>
      </c>
      <c r="I241" s="47" t="inlineStr">
        <is>
          <t>Otro</t>
        </is>
      </c>
      <c r="J241" s="47" t="inlineStr">
        <is>
          <t>Diaria</t>
        </is>
      </c>
      <c r="K241" s="47" t="inlineStr">
        <is>
          <t>Umbral Fase I. Sistema Peine. Fueron calificados como indicadores voluntarios, asumidos en el marco del Programa de Cumplimiento propuesto a la Superintendencia del Medio Ambiente en el proceso F-041-2016.</t>
        </is>
      </c>
    </row>
    <row r="242">
      <c r="A242" s="44" t="inlineStr">
        <is>
          <t>L10-4</t>
        </is>
      </c>
      <c r="B242" s="47" t="inlineStr">
        <is>
          <t>Cota del agua subterránea</t>
        </is>
      </c>
      <c r="C242" s="51">
        <f>VLOOKUP(B242,'Validacion (Uso SMA)'!$A$1:$D$4,4,0)</f>
        <v/>
      </c>
      <c r="D242" s="37" t="n">
        <v>47751</v>
      </c>
      <c r="E242" s="37" t="n">
        <v>48115</v>
      </c>
      <c r="G242" s="52" t="n">
        <v>2299.26</v>
      </c>
      <c r="H242" s="48" t="inlineStr">
        <is>
          <t>msnm</t>
        </is>
      </c>
      <c r="I242" s="47" t="inlineStr">
        <is>
          <t>Otro</t>
        </is>
      </c>
      <c r="J242" s="47" t="inlineStr">
        <is>
          <t>Diaria</t>
        </is>
      </c>
      <c r="K242" s="47" t="inlineStr">
        <is>
          <t>Umbral Fase II. Sistema Peine. Fueron calificados como indicadores voluntarios, asumidos en el marco del Programa de Cumplimiento propuesto a la Superintendencia del Medio Ambiente en el proceso F-041-2016.</t>
        </is>
      </c>
    </row>
    <row r="243">
      <c r="A243" s="44" t="inlineStr">
        <is>
          <t>L10-4</t>
        </is>
      </c>
      <c r="B243" s="47" t="inlineStr">
        <is>
          <t>Cota del agua subterránea</t>
        </is>
      </c>
      <c r="C243" s="51">
        <f>VLOOKUP(B243,'Validacion (Uso SMA)'!$A$1:$D$4,4,0)</f>
        <v/>
      </c>
      <c r="D243" s="37" t="n">
        <v>48116</v>
      </c>
      <c r="E243" s="37" t="n">
        <v>72954</v>
      </c>
      <c r="G243" s="52" t="n">
        <v>2299.41</v>
      </c>
      <c r="H243" s="48" t="inlineStr">
        <is>
          <t>msnm</t>
        </is>
      </c>
      <c r="I243" s="47" t="inlineStr">
        <is>
          <t>Otro</t>
        </is>
      </c>
      <c r="J243" s="47" t="inlineStr">
        <is>
          <t>Diaria</t>
        </is>
      </c>
      <c r="K243" s="47" t="inlineStr">
        <is>
          <t>Umbral Fase I. Sistema Peine. Fueron calificados como indicadores voluntarios, asumidos en el marco del Programa de Cumplimiento propuesto a la Superintendencia del Medio Ambiente en el proceso F-041-2016.</t>
        </is>
      </c>
    </row>
    <row r="244">
      <c r="A244" s="44" t="inlineStr">
        <is>
          <t>L10-4</t>
        </is>
      </c>
      <c r="B244" s="47" t="inlineStr">
        <is>
          <t>Cota del agua subterránea</t>
        </is>
      </c>
      <c r="C244" s="51">
        <f>VLOOKUP(B244,'Validacion (Uso SMA)'!$A$1:$D$4,4,0)</f>
        <v/>
      </c>
      <c r="D244" s="37" t="n">
        <v>48116</v>
      </c>
      <c r="E244" s="37" t="n">
        <v>72954</v>
      </c>
      <c r="G244" s="52" t="n">
        <v>2299.23</v>
      </c>
      <c r="H244" s="48" t="inlineStr">
        <is>
          <t>msnm</t>
        </is>
      </c>
      <c r="I244" s="47" t="inlineStr">
        <is>
          <t>Otro</t>
        </is>
      </c>
      <c r="J244" s="47" t="inlineStr">
        <is>
          <t>Diaria</t>
        </is>
      </c>
      <c r="K244" s="47" t="inlineStr">
        <is>
          <t>Umbral Fase II. Sistema Peine. Fueron calificados como indicadores voluntarios, asumidos en el marco del Programa de Cumplimiento propuesto a la Superintendencia del Medio Ambiente en el proceso F-041-2016.</t>
        </is>
      </c>
    </row>
    <row r="245">
      <c r="A245" s="47" t="inlineStr">
        <is>
          <t>L10-5</t>
        </is>
      </c>
      <c r="B245" s="47" t="inlineStr">
        <is>
          <t>Profundidad del agua subterránea bajo el punto de referencia</t>
        </is>
      </c>
      <c r="C245" s="51">
        <f>VLOOKUP(B245,'Validacion (Uso SMA)'!$A$1:$D$4,4,0)</f>
        <v/>
      </c>
      <c r="D245" s="46" t="inlineStr">
        <is>
          <t>No aplica</t>
        </is>
      </c>
      <c r="E245" s="46" t="inlineStr">
        <is>
          <t>No aplica</t>
        </is>
      </c>
      <c r="H245" s="50" t="inlineStr">
        <is>
          <t>mbpr</t>
        </is>
      </c>
      <c r="I245" s="46" t="inlineStr">
        <is>
          <t>No aplica</t>
        </is>
      </c>
      <c r="J245" s="47" t="inlineStr">
        <is>
          <t>Mensual</t>
        </is>
      </c>
      <c r="K245" s="47" t="n"/>
    </row>
    <row r="246">
      <c r="A246" s="47" t="inlineStr">
        <is>
          <t>L10-5</t>
        </is>
      </c>
      <c r="B246" s="47" t="inlineStr">
        <is>
          <t>Profundidad del agua subterránea bajo el nivel de terreno</t>
        </is>
      </c>
      <c r="C246" s="51">
        <f>VLOOKUP(B246,'Validacion (Uso SMA)'!$A$1:$D$4,4,0)</f>
        <v/>
      </c>
      <c r="D246" s="46" t="inlineStr">
        <is>
          <t>No aplica</t>
        </is>
      </c>
      <c r="E246" s="46" t="inlineStr">
        <is>
          <t>No aplica</t>
        </is>
      </c>
      <c r="H246" s="48" t="inlineStr">
        <is>
          <t>mbnt</t>
        </is>
      </c>
      <c r="I246" s="46" t="inlineStr">
        <is>
          <t>No aplica</t>
        </is>
      </c>
      <c r="J246" s="47" t="inlineStr">
        <is>
          <t>Mensual</t>
        </is>
      </c>
      <c r="K246" s="47" t="n"/>
    </row>
    <row r="247">
      <c r="A247" s="47" t="inlineStr">
        <is>
          <t>L10-5</t>
        </is>
      </c>
      <c r="B247" s="47" t="inlineStr">
        <is>
          <t>Cota del agua subterránea</t>
        </is>
      </c>
      <c r="C247" s="51">
        <f>VLOOKUP(B247,'Validacion (Uso SMA)'!$A$1:$D$4,4,0)</f>
        <v/>
      </c>
      <c r="D247" s="46" t="inlineStr">
        <is>
          <t>No aplica</t>
        </is>
      </c>
      <c r="E247" s="46" t="inlineStr">
        <is>
          <t>No aplica</t>
        </is>
      </c>
      <c r="H247" s="48" t="inlineStr">
        <is>
          <t>msnm</t>
        </is>
      </c>
      <c r="I247" s="47" t="inlineStr">
        <is>
          <t>No aplica</t>
        </is>
      </c>
      <c r="J247" s="47" t="inlineStr">
        <is>
          <t>Mensual</t>
        </is>
      </c>
    </row>
    <row r="248">
      <c r="A248" s="47" t="inlineStr">
        <is>
          <t>L10-6</t>
        </is>
      </c>
      <c r="B248" s="47" t="inlineStr">
        <is>
          <t>Profundidad del agua subterránea bajo el punto de referencia</t>
        </is>
      </c>
      <c r="C248" s="51">
        <f>VLOOKUP(B248,'Validacion (Uso SMA)'!$A$1:$D$4,4,0)</f>
        <v/>
      </c>
      <c r="D248" s="46" t="inlineStr">
        <is>
          <t>No aplica</t>
        </is>
      </c>
      <c r="E248" s="46" t="inlineStr">
        <is>
          <t>No aplica</t>
        </is>
      </c>
      <c r="H248" s="50" t="inlineStr">
        <is>
          <t>mbpr</t>
        </is>
      </c>
      <c r="I248" s="46" t="inlineStr">
        <is>
          <t>No aplica</t>
        </is>
      </c>
      <c r="J248" s="47" t="inlineStr">
        <is>
          <t>Mensual</t>
        </is>
      </c>
      <c r="K248" s="47" t="n"/>
    </row>
    <row r="249">
      <c r="A249" s="47" t="inlineStr">
        <is>
          <t>L10-6</t>
        </is>
      </c>
      <c r="B249" s="47" t="inlineStr">
        <is>
          <t>Profundidad del agua subterránea bajo el nivel de terreno</t>
        </is>
      </c>
      <c r="C249" s="51">
        <f>VLOOKUP(B249,'Validacion (Uso SMA)'!$A$1:$D$4,4,0)</f>
        <v/>
      </c>
      <c r="D249" s="46" t="inlineStr">
        <is>
          <t>No aplica</t>
        </is>
      </c>
      <c r="E249" s="46" t="inlineStr">
        <is>
          <t>No aplica</t>
        </is>
      </c>
      <c r="H249" s="48" t="inlineStr">
        <is>
          <t>mbnt</t>
        </is>
      </c>
      <c r="I249" s="46" t="inlineStr">
        <is>
          <t>No aplica</t>
        </is>
      </c>
      <c r="J249" s="47" t="inlineStr">
        <is>
          <t>Mensual</t>
        </is>
      </c>
      <c r="K249" s="47" t="n"/>
    </row>
    <row r="250">
      <c r="A250" s="47" t="inlineStr">
        <is>
          <t>L10-6</t>
        </is>
      </c>
      <c r="B250" s="47" t="inlineStr">
        <is>
          <t>Cota del agua subterránea</t>
        </is>
      </c>
      <c r="C250" s="51">
        <f>VLOOKUP(B250,'Validacion (Uso SMA)'!$A$1:$D$4,4,0)</f>
        <v/>
      </c>
      <c r="D250" s="46" t="inlineStr">
        <is>
          <t>No aplica</t>
        </is>
      </c>
      <c r="E250" s="46" t="inlineStr">
        <is>
          <t>No aplica</t>
        </is>
      </c>
      <c r="H250" s="48" t="inlineStr">
        <is>
          <t>msnm</t>
        </is>
      </c>
      <c r="I250" s="47" t="inlineStr">
        <is>
          <t>No aplica</t>
        </is>
      </c>
      <c r="J250" s="47" t="inlineStr">
        <is>
          <t>Mensual</t>
        </is>
      </c>
    </row>
    <row r="251">
      <c r="A251" s="47" t="inlineStr">
        <is>
          <t>L10-7</t>
        </is>
      </c>
      <c r="B251" s="47" t="inlineStr">
        <is>
          <t>Profundidad del agua subterránea bajo el punto de referencia</t>
        </is>
      </c>
      <c r="C251" s="51">
        <f>VLOOKUP(B251,'Validacion (Uso SMA)'!$A$1:$D$4,4,0)</f>
        <v/>
      </c>
      <c r="D251" s="46" t="inlineStr">
        <is>
          <t>No aplica</t>
        </is>
      </c>
      <c r="E251" s="46" t="inlineStr">
        <is>
          <t>No aplica</t>
        </is>
      </c>
      <c r="H251" s="50" t="inlineStr">
        <is>
          <t>mbpr</t>
        </is>
      </c>
      <c r="I251" s="46" t="inlineStr">
        <is>
          <t>No aplica</t>
        </is>
      </c>
      <c r="J251" s="47" t="inlineStr">
        <is>
          <t>Mensual</t>
        </is>
      </c>
      <c r="K251" s="47" t="n"/>
    </row>
    <row r="252">
      <c r="A252" s="47" t="inlineStr">
        <is>
          <t>L10-7</t>
        </is>
      </c>
      <c r="B252" s="47" t="inlineStr">
        <is>
          <t>Profundidad del agua subterránea bajo el nivel de terreno</t>
        </is>
      </c>
      <c r="C252" s="51">
        <f>VLOOKUP(B252,'Validacion (Uso SMA)'!$A$1:$D$4,4,0)</f>
        <v/>
      </c>
      <c r="D252" s="46" t="inlineStr">
        <is>
          <t>No aplica</t>
        </is>
      </c>
      <c r="E252" s="46" t="inlineStr">
        <is>
          <t>No aplica</t>
        </is>
      </c>
      <c r="H252" s="48" t="inlineStr">
        <is>
          <t>mbnt</t>
        </is>
      </c>
      <c r="I252" s="46" t="inlineStr">
        <is>
          <t>No aplica</t>
        </is>
      </c>
      <c r="J252" s="47" t="inlineStr">
        <is>
          <t>Mensual</t>
        </is>
      </c>
      <c r="K252" s="47" t="n"/>
    </row>
    <row r="253">
      <c r="A253" s="47" t="inlineStr">
        <is>
          <t>L10-7</t>
        </is>
      </c>
      <c r="B253" s="47" t="inlineStr">
        <is>
          <t>Cota del agua subterránea</t>
        </is>
      </c>
      <c r="C253" s="51">
        <f>VLOOKUP(B253,'Validacion (Uso SMA)'!$A$1:$D$4,4,0)</f>
        <v/>
      </c>
      <c r="D253" s="46" t="inlineStr">
        <is>
          <t>No aplica</t>
        </is>
      </c>
      <c r="E253" s="46" t="inlineStr">
        <is>
          <t>No aplica</t>
        </is>
      </c>
      <c r="H253" s="48" t="inlineStr">
        <is>
          <t>msnm</t>
        </is>
      </c>
      <c r="I253" s="47" t="inlineStr">
        <is>
          <t>No aplica</t>
        </is>
      </c>
      <c r="J253" s="47" t="inlineStr">
        <is>
          <t>Mensual</t>
        </is>
      </c>
    </row>
    <row r="254">
      <c r="A254" s="47" t="inlineStr">
        <is>
          <t>L10-8</t>
        </is>
      </c>
      <c r="B254" s="47" t="inlineStr">
        <is>
          <t>Profundidad del agua subterránea bajo el punto de referencia</t>
        </is>
      </c>
      <c r="C254" s="51">
        <f>VLOOKUP(B254,'Validacion (Uso SMA)'!$A$1:$D$4,4,0)</f>
        <v/>
      </c>
      <c r="D254" s="46" t="inlineStr">
        <is>
          <t>No aplica</t>
        </is>
      </c>
      <c r="E254" s="46" t="inlineStr">
        <is>
          <t>No aplica</t>
        </is>
      </c>
      <c r="H254" s="50" t="inlineStr">
        <is>
          <t>mbpr</t>
        </is>
      </c>
      <c r="I254" s="46" t="inlineStr">
        <is>
          <t>No aplica</t>
        </is>
      </c>
      <c r="J254" s="47" t="inlineStr">
        <is>
          <t>Mensual</t>
        </is>
      </c>
      <c r="K254" s="47" t="n"/>
    </row>
    <row r="255">
      <c r="A255" s="47" t="inlineStr">
        <is>
          <t>L10-8</t>
        </is>
      </c>
      <c r="B255" s="47" t="inlineStr">
        <is>
          <t>Profundidad del agua subterránea bajo el nivel de terreno</t>
        </is>
      </c>
      <c r="C255" s="51">
        <f>VLOOKUP(B255,'Validacion (Uso SMA)'!$A$1:$D$4,4,0)</f>
        <v/>
      </c>
      <c r="D255" s="46" t="inlineStr">
        <is>
          <t>No aplica</t>
        </is>
      </c>
      <c r="E255" s="46" t="inlineStr">
        <is>
          <t>No aplica</t>
        </is>
      </c>
      <c r="H255" s="48" t="inlineStr">
        <is>
          <t>mbnt</t>
        </is>
      </c>
      <c r="I255" s="46" t="inlineStr">
        <is>
          <t>No aplica</t>
        </is>
      </c>
      <c r="J255" s="47" t="inlineStr">
        <is>
          <t>Mensual</t>
        </is>
      </c>
      <c r="K255" s="47" t="n"/>
    </row>
    <row r="256">
      <c r="A256" s="47" t="inlineStr">
        <is>
          <t>L10-8</t>
        </is>
      </c>
      <c r="B256" s="47" t="inlineStr">
        <is>
          <t>Cota del agua subterránea</t>
        </is>
      </c>
      <c r="C256" s="51">
        <f>VLOOKUP(B256,'Validacion (Uso SMA)'!$A$1:$D$4,4,0)</f>
        <v/>
      </c>
      <c r="D256" s="46" t="inlineStr">
        <is>
          <t>No aplica</t>
        </is>
      </c>
      <c r="E256" s="46" t="inlineStr">
        <is>
          <t>No aplica</t>
        </is>
      </c>
      <c r="H256" s="48" t="inlineStr">
        <is>
          <t>msnm</t>
        </is>
      </c>
      <c r="I256" s="47" t="inlineStr">
        <is>
          <t>No aplica</t>
        </is>
      </c>
      <c r="J256" s="47" t="inlineStr">
        <is>
          <t>Mensual</t>
        </is>
      </c>
    </row>
    <row r="257">
      <c r="A257" s="47" t="inlineStr">
        <is>
          <t>L10-9</t>
        </is>
      </c>
      <c r="B257" s="47" t="inlineStr">
        <is>
          <t>Profundidad del agua subterránea bajo el punto de referencia</t>
        </is>
      </c>
      <c r="C257" s="51">
        <f>VLOOKUP(B257,'Validacion (Uso SMA)'!$A$1:$D$4,4,0)</f>
        <v/>
      </c>
      <c r="D257" s="46" t="inlineStr">
        <is>
          <t>No aplica</t>
        </is>
      </c>
      <c r="E257" s="46" t="inlineStr">
        <is>
          <t>No aplica</t>
        </is>
      </c>
      <c r="H257" s="50" t="inlineStr">
        <is>
          <t>mbpr</t>
        </is>
      </c>
      <c r="I257" s="46" t="inlineStr">
        <is>
          <t>No aplica</t>
        </is>
      </c>
      <c r="J257" s="47" t="inlineStr">
        <is>
          <t>Mensual</t>
        </is>
      </c>
      <c r="K257" s="47" t="n"/>
    </row>
    <row r="258">
      <c r="A258" s="47" t="inlineStr">
        <is>
          <t>L10-9</t>
        </is>
      </c>
      <c r="B258" s="47" t="inlineStr">
        <is>
          <t>Profundidad del agua subterránea bajo el nivel de terreno</t>
        </is>
      </c>
      <c r="C258" s="51">
        <f>VLOOKUP(B258,'Validacion (Uso SMA)'!$A$1:$D$4,4,0)</f>
        <v/>
      </c>
      <c r="D258" s="46" t="inlineStr">
        <is>
          <t>No aplica</t>
        </is>
      </c>
      <c r="E258" s="46" t="inlineStr">
        <is>
          <t>No aplica</t>
        </is>
      </c>
      <c r="H258" s="48" t="inlineStr">
        <is>
          <t>mbnt</t>
        </is>
      </c>
      <c r="I258" s="46" t="inlineStr">
        <is>
          <t>No aplica</t>
        </is>
      </c>
      <c r="J258" s="47" t="inlineStr">
        <is>
          <t>Mensual</t>
        </is>
      </c>
      <c r="K258" s="47" t="n"/>
    </row>
    <row r="259">
      <c r="A259" s="47" t="inlineStr">
        <is>
          <t>L10-9</t>
        </is>
      </c>
      <c r="B259" s="47" t="inlineStr">
        <is>
          <t>Cota del agua subterránea</t>
        </is>
      </c>
      <c r="C259" s="51">
        <f>VLOOKUP(B259,'Validacion (Uso SMA)'!$A$1:$D$4,4,0)</f>
        <v/>
      </c>
      <c r="D259" s="46" t="inlineStr">
        <is>
          <t>No aplica</t>
        </is>
      </c>
      <c r="E259" s="46" t="inlineStr">
        <is>
          <t>No aplica</t>
        </is>
      </c>
      <c r="H259" s="48" t="inlineStr">
        <is>
          <t>msnm</t>
        </is>
      </c>
      <c r="I259" s="47" t="inlineStr">
        <is>
          <t>No aplica</t>
        </is>
      </c>
      <c r="J259" s="47" t="inlineStr">
        <is>
          <t>Mensual</t>
        </is>
      </c>
    </row>
    <row r="260">
      <c r="A260" s="47" t="inlineStr">
        <is>
          <t>L1-1</t>
        </is>
      </c>
      <c r="B260" s="47" t="inlineStr">
        <is>
          <t>Profundidad del agua subterránea bajo el punto de referencia</t>
        </is>
      </c>
      <c r="C260" s="51">
        <f>VLOOKUP(B260,'Validacion (Uso SMA)'!$A$1:$D$4,4,0)</f>
        <v/>
      </c>
      <c r="D260" s="46" t="inlineStr">
        <is>
          <t>No aplica</t>
        </is>
      </c>
      <c r="E260" s="46" t="inlineStr">
        <is>
          <t>No aplica</t>
        </is>
      </c>
      <c r="H260" s="50" t="inlineStr">
        <is>
          <t>mbpr</t>
        </is>
      </c>
      <c r="I260" s="46" t="inlineStr">
        <is>
          <t>No aplica</t>
        </is>
      </c>
      <c r="J260" s="47" t="inlineStr">
        <is>
          <t>Mensual</t>
        </is>
      </c>
      <c r="K260" s="47" t="n"/>
    </row>
    <row r="261">
      <c r="A261" s="47" t="inlineStr">
        <is>
          <t>L1-1</t>
        </is>
      </c>
      <c r="B261" s="47" t="inlineStr">
        <is>
          <t>Profundidad del agua subterránea bajo el nivel de terreno</t>
        </is>
      </c>
      <c r="C261" s="51">
        <f>VLOOKUP(B261,'Validacion (Uso SMA)'!$A$1:$D$4,4,0)</f>
        <v/>
      </c>
      <c r="D261" s="46" t="inlineStr">
        <is>
          <t>No aplica</t>
        </is>
      </c>
      <c r="E261" s="46" t="inlineStr">
        <is>
          <t>No aplica</t>
        </is>
      </c>
      <c r="H261" s="48" t="inlineStr">
        <is>
          <t>mbnt</t>
        </is>
      </c>
      <c r="I261" s="46" t="inlineStr">
        <is>
          <t>No aplica</t>
        </is>
      </c>
      <c r="J261" s="47" t="inlineStr">
        <is>
          <t>Mensual</t>
        </is>
      </c>
      <c r="K261" s="47" t="n"/>
    </row>
    <row r="262">
      <c r="A262" s="47" t="inlineStr">
        <is>
          <t>L1-1</t>
        </is>
      </c>
      <c r="B262" s="47" t="inlineStr">
        <is>
          <t>Cota del agua subterránea</t>
        </is>
      </c>
      <c r="C262" s="51">
        <f>VLOOKUP(B262,'Validacion (Uso SMA)'!$A$1:$D$4,4,0)</f>
        <v/>
      </c>
      <c r="D262" s="46" t="inlineStr">
        <is>
          <t>No aplica</t>
        </is>
      </c>
      <c r="E262" s="46" t="inlineStr">
        <is>
          <t>No aplica</t>
        </is>
      </c>
      <c r="H262" s="48" t="inlineStr">
        <is>
          <t>msnm</t>
        </is>
      </c>
      <c r="I262" s="47" t="inlineStr">
        <is>
          <t>No aplica</t>
        </is>
      </c>
      <c r="J262" s="47" t="inlineStr">
        <is>
          <t>Mensual</t>
        </is>
      </c>
    </row>
    <row r="263">
      <c r="A263" s="47" t="inlineStr">
        <is>
          <t>L1-10</t>
        </is>
      </c>
      <c r="B263" s="47" t="inlineStr">
        <is>
          <t>Profundidad del agua subterránea bajo el punto de referencia</t>
        </is>
      </c>
      <c r="C263" s="51">
        <f>VLOOKUP(B263,'Validacion (Uso SMA)'!$A$1:$D$4,4,0)</f>
        <v/>
      </c>
      <c r="D263" s="46" t="inlineStr">
        <is>
          <t>No aplica</t>
        </is>
      </c>
      <c r="E263" s="46" t="inlineStr">
        <is>
          <t>No aplica</t>
        </is>
      </c>
      <c r="H263" s="50" t="inlineStr">
        <is>
          <t>mbpr</t>
        </is>
      </c>
      <c r="I263" s="46" t="inlineStr">
        <is>
          <t>No aplica</t>
        </is>
      </c>
      <c r="J263" s="47" t="inlineStr">
        <is>
          <t>Mensual</t>
        </is>
      </c>
      <c r="K263" s="47" t="n"/>
    </row>
    <row r="264">
      <c r="A264" s="47" t="inlineStr">
        <is>
          <t>L1-10</t>
        </is>
      </c>
      <c r="B264" s="47" t="inlineStr">
        <is>
          <t>Profundidad del agua subterránea bajo el nivel de terreno</t>
        </is>
      </c>
      <c r="C264" s="51">
        <f>VLOOKUP(B264,'Validacion (Uso SMA)'!$A$1:$D$4,4,0)</f>
        <v/>
      </c>
      <c r="D264" s="46" t="inlineStr">
        <is>
          <t>No aplica</t>
        </is>
      </c>
      <c r="E264" s="46" t="inlineStr">
        <is>
          <t>No aplica</t>
        </is>
      </c>
      <c r="H264" s="48" t="inlineStr">
        <is>
          <t>mbnt</t>
        </is>
      </c>
      <c r="I264" s="46" t="inlineStr">
        <is>
          <t>No aplica</t>
        </is>
      </c>
      <c r="J264" s="47" t="inlineStr">
        <is>
          <t>Mensual</t>
        </is>
      </c>
      <c r="K264" s="47" t="n"/>
    </row>
    <row r="265">
      <c r="A265" s="47" t="inlineStr">
        <is>
          <t>L1-10</t>
        </is>
      </c>
      <c r="B265" s="47" t="inlineStr">
        <is>
          <t>Cota del agua subterránea</t>
        </is>
      </c>
      <c r="C265" s="51">
        <f>VLOOKUP(B265,'Validacion (Uso SMA)'!$A$1:$D$4,4,0)</f>
        <v/>
      </c>
      <c r="D265" s="46" t="inlineStr">
        <is>
          <t>No aplica</t>
        </is>
      </c>
      <c r="E265" s="46" t="inlineStr">
        <is>
          <t>No aplica</t>
        </is>
      </c>
      <c r="H265" s="48" t="inlineStr">
        <is>
          <t>msnm</t>
        </is>
      </c>
      <c r="I265" s="47" t="inlineStr">
        <is>
          <t>No aplica</t>
        </is>
      </c>
      <c r="J265" s="47" t="inlineStr">
        <is>
          <t>Mensual</t>
        </is>
      </c>
    </row>
    <row r="266">
      <c r="A266" s="47" t="inlineStr">
        <is>
          <t>L11-1</t>
        </is>
      </c>
      <c r="B266" s="47" t="inlineStr">
        <is>
          <t>Profundidad del agua subterránea bajo el punto de referencia</t>
        </is>
      </c>
      <c r="C266" s="51">
        <f>VLOOKUP(B266,'Validacion (Uso SMA)'!$A$1:$D$4,4,0)</f>
        <v/>
      </c>
      <c r="D266" s="46" t="inlineStr">
        <is>
          <t>No aplica</t>
        </is>
      </c>
      <c r="E266" s="46" t="inlineStr">
        <is>
          <t>No aplica</t>
        </is>
      </c>
      <c r="H266" s="50" t="inlineStr">
        <is>
          <t>mbpr</t>
        </is>
      </c>
      <c r="I266" s="46" t="inlineStr">
        <is>
          <t>No aplica</t>
        </is>
      </c>
      <c r="J266" s="47" t="inlineStr">
        <is>
          <t>Mensual</t>
        </is>
      </c>
      <c r="K266" s="47" t="n"/>
    </row>
    <row r="267">
      <c r="A267" s="47" t="inlineStr">
        <is>
          <t>L11-1</t>
        </is>
      </c>
      <c r="B267" s="47" t="inlineStr">
        <is>
          <t>Profundidad del agua subterránea bajo el nivel de terreno</t>
        </is>
      </c>
      <c r="C267" s="51">
        <f>VLOOKUP(B267,'Validacion (Uso SMA)'!$A$1:$D$4,4,0)</f>
        <v/>
      </c>
      <c r="D267" s="46" t="inlineStr">
        <is>
          <t>No aplica</t>
        </is>
      </c>
      <c r="E267" s="46" t="inlineStr">
        <is>
          <t>No aplica</t>
        </is>
      </c>
      <c r="H267" s="48" t="inlineStr">
        <is>
          <t>mbnt</t>
        </is>
      </c>
      <c r="I267" s="46" t="inlineStr">
        <is>
          <t>No aplica</t>
        </is>
      </c>
      <c r="J267" s="47" t="inlineStr">
        <is>
          <t>Mensual</t>
        </is>
      </c>
      <c r="K267" s="47" t="n"/>
    </row>
    <row r="268">
      <c r="A268" s="47" t="inlineStr">
        <is>
          <t>L11-1</t>
        </is>
      </c>
      <c r="B268" s="47" t="inlineStr">
        <is>
          <t>Cota del agua subterránea</t>
        </is>
      </c>
      <c r="C268" s="51">
        <f>VLOOKUP(B268,'Validacion (Uso SMA)'!$A$1:$D$4,4,0)</f>
        <v/>
      </c>
      <c r="D268" s="46" t="inlineStr">
        <is>
          <t>No aplica</t>
        </is>
      </c>
      <c r="E268" s="46" t="inlineStr">
        <is>
          <t>No aplica</t>
        </is>
      </c>
      <c r="H268" s="48" t="inlineStr">
        <is>
          <t>msnm</t>
        </is>
      </c>
      <c r="I268" s="47" t="inlineStr">
        <is>
          <t>No aplica</t>
        </is>
      </c>
      <c r="J268" s="47" t="inlineStr">
        <is>
          <t>Mensual</t>
        </is>
      </c>
    </row>
    <row r="269">
      <c r="A269" s="47" t="inlineStr">
        <is>
          <t>L1-11</t>
        </is>
      </c>
      <c r="B269" s="47" t="inlineStr">
        <is>
          <t>Profundidad del agua subterránea bajo el punto de referencia</t>
        </is>
      </c>
      <c r="C269" s="51">
        <f>VLOOKUP(B269,'Validacion (Uso SMA)'!$A$1:$D$4,4,0)</f>
        <v/>
      </c>
      <c r="D269" s="46" t="inlineStr">
        <is>
          <t>No aplica</t>
        </is>
      </c>
      <c r="E269" s="46" t="inlineStr">
        <is>
          <t>No aplica</t>
        </is>
      </c>
      <c r="H269" s="50" t="inlineStr">
        <is>
          <t>mbpr</t>
        </is>
      </c>
      <c r="I269" s="46" t="inlineStr">
        <is>
          <t>No aplica</t>
        </is>
      </c>
      <c r="J269" s="47" t="inlineStr">
        <is>
          <t>Mensual</t>
        </is>
      </c>
      <c r="K269" s="47" t="n"/>
    </row>
    <row r="270">
      <c r="A270" s="47" t="inlineStr">
        <is>
          <t>L1-11</t>
        </is>
      </c>
      <c r="B270" s="47" t="inlineStr">
        <is>
          <t>Profundidad del agua subterránea bajo el nivel de terreno</t>
        </is>
      </c>
      <c r="C270" s="51">
        <f>VLOOKUP(B270,'Validacion (Uso SMA)'!$A$1:$D$4,4,0)</f>
        <v/>
      </c>
      <c r="D270" s="46" t="inlineStr">
        <is>
          <t>No aplica</t>
        </is>
      </c>
      <c r="E270" s="46" t="inlineStr">
        <is>
          <t>No aplica</t>
        </is>
      </c>
      <c r="H270" s="48" t="inlineStr">
        <is>
          <t>mbnt</t>
        </is>
      </c>
      <c r="I270" s="46" t="inlineStr">
        <is>
          <t>No aplica</t>
        </is>
      </c>
      <c r="J270" s="47" t="inlineStr">
        <is>
          <t>Mensual</t>
        </is>
      </c>
      <c r="K270" s="47" t="n"/>
    </row>
    <row r="271">
      <c r="A271" s="47" t="inlineStr">
        <is>
          <t>L1-11</t>
        </is>
      </c>
      <c r="B271" s="47" t="inlineStr">
        <is>
          <t>Cota del agua subterránea</t>
        </is>
      </c>
      <c r="C271" s="51">
        <f>VLOOKUP(B271,'Validacion (Uso SMA)'!$A$1:$D$4,4,0)</f>
        <v/>
      </c>
      <c r="D271" s="46" t="inlineStr">
        <is>
          <t>No aplica</t>
        </is>
      </c>
      <c r="E271" s="46" t="inlineStr">
        <is>
          <t>No aplica</t>
        </is>
      </c>
      <c r="H271" s="48" t="inlineStr">
        <is>
          <t>msnm</t>
        </is>
      </c>
      <c r="I271" s="47" t="inlineStr">
        <is>
          <t>No aplica</t>
        </is>
      </c>
      <c r="J271" s="47" t="inlineStr">
        <is>
          <t>Mensual</t>
        </is>
      </c>
    </row>
    <row r="272">
      <c r="A272" s="47" t="inlineStr">
        <is>
          <t>L11-2</t>
        </is>
      </c>
      <c r="B272" s="47" t="inlineStr">
        <is>
          <t>Profundidad del agua subterránea bajo el punto de referencia</t>
        </is>
      </c>
      <c r="C272" s="51">
        <f>VLOOKUP(B272,'Validacion (Uso SMA)'!$A$1:$D$4,4,0)</f>
        <v/>
      </c>
      <c r="D272" s="46" t="inlineStr">
        <is>
          <t>No aplica</t>
        </is>
      </c>
      <c r="E272" s="46" t="inlineStr">
        <is>
          <t>No aplica</t>
        </is>
      </c>
      <c r="H272" s="50" t="inlineStr">
        <is>
          <t>mbpr</t>
        </is>
      </c>
      <c r="I272" s="46" t="inlineStr">
        <is>
          <t>No aplica</t>
        </is>
      </c>
      <c r="J272" s="47" t="inlineStr">
        <is>
          <t>Mensual</t>
        </is>
      </c>
      <c r="K272" s="47" t="n"/>
    </row>
    <row r="273">
      <c r="A273" s="47" t="inlineStr">
        <is>
          <t>L11-2</t>
        </is>
      </c>
      <c r="B273" s="47" t="inlineStr">
        <is>
          <t>Profundidad del agua subterránea bajo el nivel de terreno</t>
        </is>
      </c>
      <c r="C273" s="51">
        <f>VLOOKUP(B273,'Validacion (Uso SMA)'!$A$1:$D$4,4,0)</f>
        <v/>
      </c>
      <c r="D273" s="46" t="inlineStr">
        <is>
          <t>No aplica</t>
        </is>
      </c>
      <c r="E273" s="46" t="inlineStr">
        <is>
          <t>No aplica</t>
        </is>
      </c>
      <c r="H273" s="48" t="inlineStr">
        <is>
          <t>mbnt</t>
        </is>
      </c>
      <c r="I273" s="46" t="inlineStr">
        <is>
          <t>No aplica</t>
        </is>
      </c>
      <c r="J273" s="47" t="inlineStr">
        <is>
          <t>Mensual</t>
        </is>
      </c>
      <c r="K273" s="47" t="n"/>
    </row>
    <row r="274">
      <c r="A274" s="47" t="inlineStr">
        <is>
          <t>L11-2</t>
        </is>
      </c>
      <c r="B274" s="47" t="inlineStr">
        <is>
          <t>Cota del agua subterránea</t>
        </is>
      </c>
      <c r="C274" s="51">
        <f>VLOOKUP(B274,'Validacion (Uso SMA)'!$A$1:$D$4,4,0)</f>
        <v/>
      </c>
      <c r="D274" s="46" t="inlineStr">
        <is>
          <t>No aplica</t>
        </is>
      </c>
      <c r="E274" s="46" t="inlineStr">
        <is>
          <t>No aplica</t>
        </is>
      </c>
      <c r="H274" s="48" t="inlineStr">
        <is>
          <t>msnm</t>
        </is>
      </c>
      <c r="I274" s="47" t="inlineStr">
        <is>
          <t>No aplica</t>
        </is>
      </c>
      <c r="J274" s="47" t="inlineStr">
        <is>
          <t>Mensual</t>
        </is>
      </c>
    </row>
    <row r="275">
      <c r="A275" s="47" t="inlineStr">
        <is>
          <t>L1-12</t>
        </is>
      </c>
      <c r="B275" s="47" t="inlineStr">
        <is>
          <t>Profundidad del agua subterránea bajo el punto de referencia</t>
        </is>
      </c>
      <c r="C275" s="51">
        <f>VLOOKUP(B275,'Validacion (Uso SMA)'!$A$1:$D$4,4,0)</f>
        <v/>
      </c>
      <c r="D275" s="46" t="inlineStr">
        <is>
          <t>No aplica</t>
        </is>
      </c>
      <c r="E275" s="46" t="inlineStr">
        <is>
          <t>No aplica</t>
        </is>
      </c>
      <c r="H275" s="50" t="inlineStr">
        <is>
          <t>mbpr</t>
        </is>
      </c>
      <c r="I275" s="46" t="inlineStr">
        <is>
          <t>No aplica</t>
        </is>
      </c>
      <c r="J275" s="47" t="inlineStr">
        <is>
          <t>Mensual</t>
        </is>
      </c>
      <c r="K275" s="47" t="n"/>
    </row>
    <row r="276">
      <c r="A276" s="47" t="inlineStr">
        <is>
          <t>L1-12</t>
        </is>
      </c>
      <c r="B276" s="47" t="inlineStr">
        <is>
          <t>Profundidad del agua subterránea bajo el nivel de terreno</t>
        </is>
      </c>
      <c r="C276" s="51">
        <f>VLOOKUP(B276,'Validacion (Uso SMA)'!$A$1:$D$4,4,0)</f>
        <v/>
      </c>
      <c r="D276" s="46" t="inlineStr">
        <is>
          <t>No aplica</t>
        </is>
      </c>
      <c r="E276" s="46" t="inlineStr">
        <is>
          <t>No aplica</t>
        </is>
      </c>
      <c r="H276" s="48" t="inlineStr">
        <is>
          <t>mbnt</t>
        </is>
      </c>
      <c r="I276" s="46" t="inlineStr">
        <is>
          <t>No aplica</t>
        </is>
      </c>
      <c r="J276" s="47" t="inlineStr">
        <is>
          <t>Mensual</t>
        </is>
      </c>
      <c r="K276" s="47" t="n"/>
    </row>
    <row r="277">
      <c r="A277" s="47" t="inlineStr">
        <is>
          <t>L1-12</t>
        </is>
      </c>
      <c r="B277" s="47" t="inlineStr">
        <is>
          <t>Cota del agua subterránea</t>
        </is>
      </c>
      <c r="C277" s="51">
        <f>VLOOKUP(B277,'Validacion (Uso SMA)'!$A$1:$D$4,4,0)</f>
        <v/>
      </c>
      <c r="D277" s="46" t="inlineStr">
        <is>
          <t>No aplica</t>
        </is>
      </c>
      <c r="E277" s="46" t="inlineStr">
        <is>
          <t>No aplica</t>
        </is>
      </c>
      <c r="H277" s="48" t="inlineStr">
        <is>
          <t>msnm</t>
        </is>
      </c>
      <c r="I277" s="47" t="inlineStr">
        <is>
          <t>No aplica</t>
        </is>
      </c>
      <c r="J277" s="47" t="inlineStr">
        <is>
          <t>Mensual</t>
        </is>
      </c>
    </row>
    <row r="278">
      <c r="A278" s="47" t="inlineStr">
        <is>
          <t>L1-13</t>
        </is>
      </c>
      <c r="B278" s="47" t="inlineStr">
        <is>
          <t>Profundidad del agua subterránea bajo el punto de referencia</t>
        </is>
      </c>
      <c r="C278" s="51">
        <f>VLOOKUP(B278,'Validacion (Uso SMA)'!$A$1:$D$4,4,0)</f>
        <v/>
      </c>
      <c r="D278" s="46" t="inlineStr">
        <is>
          <t>No aplica</t>
        </is>
      </c>
      <c r="E278" s="46" t="inlineStr">
        <is>
          <t>No aplica</t>
        </is>
      </c>
      <c r="H278" s="50" t="inlineStr">
        <is>
          <t>mbpr</t>
        </is>
      </c>
      <c r="I278" s="46" t="inlineStr">
        <is>
          <t>No aplica</t>
        </is>
      </c>
      <c r="J278" s="47" t="inlineStr">
        <is>
          <t>Mensual</t>
        </is>
      </c>
      <c r="K278" s="47" t="n"/>
    </row>
    <row r="279">
      <c r="A279" s="47" t="inlineStr">
        <is>
          <t>L1-13</t>
        </is>
      </c>
      <c r="B279" s="47" t="inlineStr">
        <is>
          <t>Profundidad del agua subterránea bajo el nivel de terreno</t>
        </is>
      </c>
      <c r="C279" s="51">
        <f>VLOOKUP(B279,'Validacion (Uso SMA)'!$A$1:$D$4,4,0)</f>
        <v/>
      </c>
      <c r="D279" s="46" t="inlineStr">
        <is>
          <t>No aplica</t>
        </is>
      </c>
      <c r="E279" s="46" t="inlineStr">
        <is>
          <t>No aplica</t>
        </is>
      </c>
      <c r="H279" s="48" t="inlineStr">
        <is>
          <t>mbnt</t>
        </is>
      </c>
      <c r="I279" s="46" t="inlineStr">
        <is>
          <t>No aplica</t>
        </is>
      </c>
      <c r="J279" s="47" t="inlineStr">
        <is>
          <t>Mensual</t>
        </is>
      </c>
      <c r="K279" s="47" t="n"/>
    </row>
    <row r="280">
      <c r="A280" s="47" t="inlineStr">
        <is>
          <t>L1-13</t>
        </is>
      </c>
      <c r="B280" s="47" t="inlineStr">
        <is>
          <t>Cota del agua subterránea</t>
        </is>
      </c>
      <c r="C280" s="51">
        <f>VLOOKUP(B280,'Validacion (Uso SMA)'!$A$1:$D$4,4,0)</f>
        <v/>
      </c>
      <c r="D280" s="46" t="inlineStr">
        <is>
          <t>No aplica</t>
        </is>
      </c>
      <c r="E280" s="46" t="inlineStr">
        <is>
          <t>No aplica</t>
        </is>
      </c>
      <c r="H280" s="48" t="inlineStr">
        <is>
          <t>msnm</t>
        </is>
      </c>
      <c r="I280" s="47" t="inlineStr">
        <is>
          <t>No aplica</t>
        </is>
      </c>
      <c r="J280" s="47" t="inlineStr">
        <is>
          <t>Mensual</t>
        </is>
      </c>
    </row>
    <row r="281">
      <c r="A281" s="47" t="inlineStr">
        <is>
          <t>L1-14</t>
        </is>
      </c>
      <c r="B281" s="47" t="inlineStr">
        <is>
          <t>Profundidad del agua subterránea bajo el punto de referencia</t>
        </is>
      </c>
      <c r="C281" s="51">
        <f>VLOOKUP(B281,'Validacion (Uso SMA)'!$A$1:$D$4,4,0)</f>
        <v/>
      </c>
      <c r="D281" s="46" t="inlineStr">
        <is>
          <t>No aplica</t>
        </is>
      </c>
      <c r="E281" s="46" t="inlineStr">
        <is>
          <t>No aplica</t>
        </is>
      </c>
      <c r="H281" s="50" t="inlineStr">
        <is>
          <t>mbpr</t>
        </is>
      </c>
      <c r="I281" s="46" t="inlineStr">
        <is>
          <t>No aplica</t>
        </is>
      </c>
      <c r="J281" s="47" t="inlineStr">
        <is>
          <t>Mensual</t>
        </is>
      </c>
      <c r="K281" s="47" t="n"/>
    </row>
    <row r="282">
      <c r="A282" s="47" t="inlineStr">
        <is>
          <t>L1-14</t>
        </is>
      </c>
      <c r="B282" s="47" t="inlineStr">
        <is>
          <t>Profundidad del agua subterránea bajo el nivel de terreno</t>
        </is>
      </c>
      <c r="C282" s="51">
        <f>VLOOKUP(B282,'Validacion (Uso SMA)'!$A$1:$D$4,4,0)</f>
        <v/>
      </c>
      <c r="D282" s="46" t="inlineStr">
        <is>
          <t>No aplica</t>
        </is>
      </c>
      <c r="E282" s="46" t="inlineStr">
        <is>
          <t>No aplica</t>
        </is>
      </c>
      <c r="H282" s="48" t="inlineStr">
        <is>
          <t>mbnt</t>
        </is>
      </c>
      <c r="I282" s="46" t="inlineStr">
        <is>
          <t>No aplica</t>
        </is>
      </c>
      <c r="J282" s="47" t="inlineStr">
        <is>
          <t>Mensual</t>
        </is>
      </c>
      <c r="K282" s="47" t="n"/>
    </row>
    <row r="283">
      <c r="A283" s="47" t="inlineStr">
        <is>
          <t>L1-14</t>
        </is>
      </c>
      <c r="B283" s="47" t="inlineStr">
        <is>
          <t>Cota del agua subterránea</t>
        </is>
      </c>
      <c r="C283" s="51">
        <f>VLOOKUP(B283,'Validacion (Uso SMA)'!$A$1:$D$4,4,0)</f>
        <v/>
      </c>
      <c r="D283" s="46" t="inlineStr">
        <is>
          <t>No aplica</t>
        </is>
      </c>
      <c r="E283" s="46" t="inlineStr">
        <is>
          <t>No aplica</t>
        </is>
      </c>
      <c r="H283" s="48" t="inlineStr">
        <is>
          <t>msnm</t>
        </is>
      </c>
      <c r="I283" s="47" t="inlineStr">
        <is>
          <t>No aplica</t>
        </is>
      </c>
      <c r="J283" s="47" t="inlineStr">
        <is>
          <t>Mensual</t>
        </is>
      </c>
    </row>
    <row r="284">
      <c r="A284" s="47" t="inlineStr">
        <is>
          <t>L1-15</t>
        </is>
      </c>
      <c r="B284" s="47" t="inlineStr">
        <is>
          <t>Profundidad del agua subterránea bajo el punto de referencia</t>
        </is>
      </c>
      <c r="C284" s="51">
        <f>VLOOKUP(B284,'Validacion (Uso SMA)'!$A$1:$D$4,4,0)</f>
        <v/>
      </c>
      <c r="D284" s="46" t="inlineStr">
        <is>
          <t>No aplica</t>
        </is>
      </c>
      <c r="E284" s="46" t="inlineStr">
        <is>
          <t>No aplica</t>
        </is>
      </c>
      <c r="H284" s="50" t="inlineStr">
        <is>
          <t>mbpr</t>
        </is>
      </c>
      <c r="I284" s="46" t="inlineStr">
        <is>
          <t>No aplica</t>
        </is>
      </c>
      <c r="J284" s="47" t="inlineStr">
        <is>
          <t>Mensual</t>
        </is>
      </c>
      <c r="K284" s="47" t="n"/>
    </row>
    <row r="285">
      <c r="A285" s="47" t="inlineStr">
        <is>
          <t>L1-15</t>
        </is>
      </c>
      <c r="B285" s="47" t="inlineStr">
        <is>
          <t>Profundidad del agua subterránea bajo el nivel de terreno</t>
        </is>
      </c>
      <c r="C285" s="51">
        <f>VLOOKUP(B285,'Validacion (Uso SMA)'!$A$1:$D$4,4,0)</f>
        <v/>
      </c>
      <c r="D285" s="46" t="inlineStr">
        <is>
          <t>No aplica</t>
        </is>
      </c>
      <c r="E285" s="46" t="inlineStr">
        <is>
          <t>No aplica</t>
        </is>
      </c>
      <c r="H285" s="48" t="inlineStr">
        <is>
          <t>mbnt</t>
        </is>
      </c>
      <c r="I285" s="46" t="inlineStr">
        <is>
          <t>No aplica</t>
        </is>
      </c>
      <c r="J285" s="47" t="inlineStr">
        <is>
          <t>Mensual</t>
        </is>
      </c>
      <c r="K285" s="47" t="n"/>
    </row>
    <row r="286">
      <c r="A286" s="47" t="inlineStr">
        <is>
          <t>L1-15</t>
        </is>
      </c>
      <c r="B286" s="47" t="inlineStr">
        <is>
          <t>Cota del agua subterránea</t>
        </is>
      </c>
      <c r="C286" s="51">
        <f>VLOOKUP(B286,'Validacion (Uso SMA)'!$A$1:$D$4,4,0)</f>
        <v/>
      </c>
      <c r="D286" s="46" t="inlineStr">
        <is>
          <t>No aplica</t>
        </is>
      </c>
      <c r="E286" s="46" t="inlineStr">
        <is>
          <t>No aplica</t>
        </is>
      </c>
      <c r="H286" s="48" t="inlineStr">
        <is>
          <t>msnm</t>
        </is>
      </c>
      <c r="I286" s="47" t="inlineStr">
        <is>
          <t>No aplica</t>
        </is>
      </c>
      <c r="J286" s="47" t="inlineStr">
        <is>
          <t>Mensual</t>
        </is>
      </c>
      <c r="L286" s="47" t="n"/>
    </row>
    <row r="287">
      <c r="A287" s="47" t="inlineStr">
        <is>
          <t>L1-16</t>
        </is>
      </c>
      <c r="B287" s="47" t="inlineStr">
        <is>
          <t>Profundidad del agua subterránea bajo el punto de referencia</t>
        </is>
      </c>
      <c r="C287" s="51">
        <f>VLOOKUP(B287,'Validacion (Uso SMA)'!$A$1:$D$4,4,0)</f>
        <v/>
      </c>
      <c r="D287" s="46" t="inlineStr">
        <is>
          <t>No aplica</t>
        </is>
      </c>
      <c r="E287" s="46" t="inlineStr">
        <is>
          <t>No aplica</t>
        </is>
      </c>
      <c r="H287" s="50" t="inlineStr">
        <is>
          <t>mbpr</t>
        </is>
      </c>
      <c r="I287" s="46" t="inlineStr">
        <is>
          <t>No aplica</t>
        </is>
      </c>
      <c r="J287" s="47" t="inlineStr">
        <is>
          <t>Mensual</t>
        </is>
      </c>
      <c r="K287" s="47" t="n"/>
    </row>
    <row r="288">
      <c r="A288" s="47" t="inlineStr">
        <is>
          <t>L1-16</t>
        </is>
      </c>
      <c r="B288" s="47" t="inlineStr">
        <is>
          <t>Profundidad del agua subterránea bajo el nivel de terreno</t>
        </is>
      </c>
      <c r="C288" s="51">
        <f>VLOOKUP(B288,'Validacion (Uso SMA)'!$A$1:$D$4,4,0)</f>
        <v/>
      </c>
      <c r="D288" s="46" t="inlineStr">
        <is>
          <t>No aplica</t>
        </is>
      </c>
      <c r="E288" s="46" t="inlineStr">
        <is>
          <t>No aplica</t>
        </is>
      </c>
      <c r="H288" s="48" t="inlineStr">
        <is>
          <t>mbnt</t>
        </is>
      </c>
      <c r="I288" s="46" t="inlineStr">
        <is>
          <t>No aplica</t>
        </is>
      </c>
      <c r="J288" s="47" t="inlineStr">
        <is>
          <t>Mensual</t>
        </is>
      </c>
      <c r="K288" s="47" t="n"/>
    </row>
    <row r="289">
      <c r="A289" s="47" t="inlineStr">
        <is>
          <t>L1-16</t>
        </is>
      </c>
      <c r="B289" s="47" t="inlineStr">
        <is>
          <t>Cota del agua subterránea</t>
        </is>
      </c>
      <c r="C289" s="51">
        <f>VLOOKUP(B289,'Validacion (Uso SMA)'!$A$1:$D$4,4,0)</f>
        <v/>
      </c>
      <c r="D289" s="46" t="inlineStr">
        <is>
          <t>No aplica</t>
        </is>
      </c>
      <c r="E289" s="46" t="inlineStr">
        <is>
          <t>No aplica</t>
        </is>
      </c>
      <c r="H289" s="48" t="inlineStr">
        <is>
          <t>msnm</t>
        </is>
      </c>
      <c r="I289" s="47" t="inlineStr">
        <is>
          <t>No aplica</t>
        </is>
      </c>
      <c r="J289" s="47" t="inlineStr">
        <is>
          <t>Mensual</t>
        </is>
      </c>
    </row>
    <row r="290">
      <c r="A290" s="47" t="inlineStr">
        <is>
          <t>L1-17</t>
        </is>
      </c>
      <c r="B290" s="47" t="inlineStr">
        <is>
          <t>Profundidad del agua subterránea bajo el punto de referencia</t>
        </is>
      </c>
      <c r="C290" s="51">
        <f>VLOOKUP(B290,'Validacion (Uso SMA)'!$A$1:$D$4,4,0)</f>
        <v/>
      </c>
      <c r="D290" s="46" t="inlineStr">
        <is>
          <t>No aplica</t>
        </is>
      </c>
      <c r="E290" s="46" t="inlineStr">
        <is>
          <t>No aplica</t>
        </is>
      </c>
      <c r="H290" s="50" t="inlineStr">
        <is>
          <t>mbpr</t>
        </is>
      </c>
      <c r="I290" s="46" t="inlineStr">
        <is>
          <t>No aplica</t>
        </is>
      </c>
      <c r="J290" s="47" t="inlineStr">
        <is>
          <t>Diaria</t>
        </is>
      </c>
      <c r="K290" s="47" t="n"/>
    </row>
    <row r="291">
      <c r="A291" s="47" t="inlineStr">
        <is>
          <t>L1-17</t>
        </is>
      </c>
      <c r="B291" s="47" t="inlineStr">
        <is>
          <t>Profundidad del agua subterránea bajo el nivel de terreno</t>
        </is>
      </c>
      <c r="C291" s="51">
        <f>VLOOKUP(B291,'Validacion (Uso SMA)'!$A$1:$D$4,4,0)</f>
        <v/>
      </c>
      <c r="D291" s="46" t="inlineStr">
        <is>
          <t>No aplica</t>
        </is>
      </c>
      <c r="E291" s="46" t="inlineStr">
        <is>
          <t>No aplica</t>
        </is>
      </c>
      <c r="H291" s="48" t="inlineStr">
        <is>
          <t>mbnt</t>
        </is>
      </c>
      <c r="I291" s="46" t="inlineStr">
        <is>
          <t>No aplica</t>
        </is>
      </c>
      <c r="J291" s="47" t="inlineStr">
        <is>
          <t>Diaria</t>
        </is>
      </c>
      <c r="K291" s="47" t="n"/>
    </row>
    <row r="292">
      <c r="A292" s="44" t="inlineStr">
        <is>
          <t>L1-17</t>
        </is>
      </c>
      <c r="B292" s="47" t="inlineStr">
        <is>
          <t>Cota del agua subterránea</t>
        </is>
      </c>
      <c r="C292" s="51" t="n">
        <v>3</v>
      </c>
      <c r="D292" s="46" t="inlineStr">
        <is>
          <t>No aplica</t>
        </is>
      </c>
      <c r="E292" s="46" t="inlineStr">
        <is>
          <t>No aplica</t>
        </is>
      </c>
      <c r="F292" s="52" t="n"/>
      <c r="G292" s="52" t="n"/>
      <c r="H292" s="50" t="inlineStr">
        <is>
          <t>msnm</t>
        </is>
      </c>
      <c r="I292" s="46" t="inlineStr">
        <is>
          <t>No aplica</t>
        </is>
      </c>
      <c r="J292" s="47" t="inlineStr">
        <is>
          <t>Diaria</t>
        </is>
      </c>
      <c r="K292" s="47" t="n"/>
    </row>
    <row r="293">
      <c r="A293" s="44" t="inlineStr">
        <is>
          <t>L1-17</t>
        </is>
      </c>
      <c r="B293" s="47" t="n"/>
      <c r="C293" s="51" t="n"/>
      <c r="D293" s="46" t="n">
        <v>39009</v>
      </c>
      <c r="E293" s="46" t="n">
        <v>48140</v>
      </c>
      <c r="F293" s="52" t="n"/>
      <c r="G293" s="52" t="n">
        <v>0.33</v>
      </c>
      <c r="H293" s="50" t="n"/>
      <c r="I293" s="46" t="inlineStr">
        <is>
          <t>RCA</t>
        </is>
      </c>
      <c r="J293" s="47" t="inlineStr">
        <is>
          <t>Diaria</t>
        </is>
      </c>
      <c r="K293" s="47" t="inlineStr">
        <is>
          <t>Umbral Fase I. Sistema Vegetación Borde Este. Subsistema Vegetación Hidromorfa. El parámetro de control en RCA es el descenso (aplica para campo "Parametro" y su unidad de medición es en metros (aplica para campo "UnidadMedida")</t>
        </is>
      </c>
    </row>
    <row r="294">
      <c r="A294" s="44" t="inlineStr">
        <is>
          <t>L1-17</t>
        </is>
      </c>
      <c r="B294" s="47" t="n"/>
      <c r="C294" s="51" t="n"/>
      <c r="D294" s="46" t="n">
        <v>39009</v>
      </c>
      <c r="E294" s="46" t="n">
        <v>48140</v>
      </c>
      <c r="F294" s="52" t="n"/>
      <c r="G294" s="52" t="n">
        <v>0.38</v>
      </c>
      <c r="H294" s="50" t="n"/>
      <c r="I294" s="46" t="inlineStr">
        <is>
          <t>RCA</t>
        </is>
      </c>
      <c r="J294" s="47" t="inlineStr">
        <is>
          <t>Diaria</t>
        </is>
      </c>
      <c r="K294" s="47" t="inlineStr">
        <is>
          <t>Umbral Fase II. Sistema Vegetación Borde Este. Subsistema Vegetación Hidromorfa. El parámetro de control en RCA es el descenso (aplica para campo "Parametro" y su unidad de medición es en metros (aplica para campo "UnidadMedida")</t>
        </is>
      </c>
    </row>
    <row r="295">
      <c r="A295" s="48" t="inlineStr">
        <is>
          <t>L11-G1</t>
        </is>
      </c>
      <c r="B295" s="47" t="inlineStr">
        <is>
          <t>Profundidad del agua subterránea bajo el punto de referencia</t>
        </is>
      </c>
      <c r="C295" s="51">
        <f>VLOOKUP(B295,'Validacion (Uso SMA)'!$A$1:$D$4,4,0)</f>
        <v/>
      </c>
      <c r="D295" s="46" t="inlineStr">
        <is>
          <t>No aplica</t>
        </is>
      </c>
      <c r="E295" s="46" t="inlineStr">
        <is>
          <t>No aplica</t>
        </is>
      </c>
      <c r="H295" s="48" t="inlineStr">
        <is>
          <t>mbpr</t>
        </is>
      </c>
      <c r="I295" s="46" t="inlineStr">
        <is>
          <t>No aplica</t>
        </is>
      </c>
      <c r="J295" s="47" t="inlineStr">
        <is>
          <t>Mensual</t>
        </is>
      </c>
    </row>
    <row r="296">
      <c r="A296" s="48" t="inlineStr">
        <is>
          <t>L11-G1</t>
        </is>
      </c>
      <c r="B296" s="47" t="inlineStr">
        <is>
          <t>Profundidad del agua subterránea bajo el nivel de terreno</t>
        </is>
      </c>
      <c r="C296" s="51">
        <f>VLOOKUP(B296,'Validacion (Uso SMA)'!$A$1:$D$4,4,0)</f>
        <v/>
      </c>
      <c r="D296" s="46" t="inlineStr">
        <is>
          <t>No aplica</t>
        </is>
      </c>
      <c r="E296" s="46" t="inlineStr">
        <is>
          <t>No aplica</t>
        </is>
      </c>
      <c r="H296" s="48" t="inlineStr">
        <is>
          <t>mbnt</t>
        </is>
      </c>
      <c r="I296" s="46" t="inlineStr">
        <is>
          <t>No aplica</t>
        </is>
      </c>
      <c r="J296" s="47" t="inlineStr">
        <is>
          <t>Mensual</t>
        </is>
      </c>
    </row>
    <row r="297">
      <c r="A297" s="48" t="inlineStr">
        <is>
          <t>L11-G1</t>
        </is>
      </c>
      <c r="B297" s="47" t="inlineStr">
        <is>
          <t>Cota del agua subterránea</t>
        </is>
      </c>
      <c r="C297" s="51">
        <f>VLOOKUP(B297,'Validacion (Uso SMA)'!$A$1:$D$4,4,0)</f>
        <v/>
      </c>
      <c r="D297" s="47" t="inlineStr">
        <is>
          <t>No aplica</t>
        </is>
      </c>
      <c r="E297" s="47" t="inlineStr">
        <is>
          <t>No aplica</t>
        </is>
      </c>
      <c r="H297" s="48" t="inlineStr">
        <is>
          <t>msnm</t>
        </is>
      </c>
      <c r="I297" s="47" t="inlineStr">
        <is>
          <t>No aplica</t>
        </is>
      </c>
      <c r="J297" s="47" t="inlineStr">
        <is>
          <t>Mensual</t>
        </is>
      </c>
    </row>
    <row r="298">
      <c r="A298" s="47" t="inlineStr">
        <is>
          <t>L1-2</t>
        </is>
      </c>
      <c r="B298" s="47" t="inlineStr">
        <is>
          <t>Profundidad del agua subterránea bajo el punto de referencia</t>
        </is>
      </c>
      <c r="C298" s="51">
        <f>VLOOKUP(B298,'Validacion (Uso SMA)'!$A$1:$D$4,4,0)</f>
        <v/>
      </c>
      <c r="D298" s="46" t="inlineStr">
        <is>
          <t>No aplica</t>
        </is>
      </c>
      <c r="E298" s="46" t="inlineStr">
        <is>
          <t>No aplica</t>
        </is>
      </c>
      <c r="H298" s="50" t="inlineStr">
        <is>
          <t>mbpr</t>
        </is>
      </c>
      <c r="I298" s="46" t="inlineStr">
        <is>
          <t>No aplica</t>
        </is>
      </c>
      <c r="J298" s="47" t="inlineStr">
        <is>
          <t>Mensual</t>
        </is>
      </c>
      <c r="K298" s="47" t="n"/>
    </row>
    <row r="299">
      <c r="A299" s="47" t="inlineStr">
        <is>
          <t>L1-2</t>
        </is>
      </c>
      <c r="B299" s="47" t="inlineStr">
        <is>
          <t>Profundidad del agua subterránea bajo el nivel de terreno</t>
        </is>
      </c>
      <c r="C299" s="51">
        <f>VLOOKUP(B299,'Validacion (Uso SMA)'!$A$1:$D$4,4,0)</f>
        <v/>
      </c>
      <c r="D299" s="46" t="inlineStr">
        <is>
          <t>No aplica</t>
        </is>
      </c>
      <c r="E299" s="46" t="inlineStr">
        <is>
          <t>No aplica</t>
        </is>
      </c>
      <c r="H299" s="48" t="inlineStr">
        <is>
          <t>mbnt</t>
        </is>
      </c>
      <c r="I299" s="46" t="inlineStr">
        <is>
          <t>No aplica</t>
        </is>
      </c>
      <c r="J299" s="47" t="inlineStr">
        <is>
          <t>Mensual</t>
        </is>
      </c>
      <c r="K299" s="47" t="n"/>
    </row>
    <row r="300">
      <c r="A300" s="47" t="inlineStr">
        <is>
          <t>L1-2</t>
        </is>
      </c>
      <c r="B300" s="47" t="inlineStr">
        <is>
          <t>Cota del agua subterránea</t>
        </is>
      </c>
      <c r="C300" s="51">
        <f>VLOOKUP(B300,'Validacion (Uso SMA)'!$A$1:$D$4,4,0)</f>
        <v/>
      </c>
      <c r="D300" s="46" t="inlineStr">
        <is>
          <t>No aplica</t>
        </is>
      </c>
      <c r="E300" s="46" t="inlineStr">
        <is>
          <t>No aplica</t>
        </is>
      </c>
      <c r="H300" s="48" t="inlineStr">
        <is>
          <t>msnm</t>
        </is>
      </c>
      <c r="I300" s="47" t="inlineStr">
        <is>
          <t>No aplica</t>
        </is>
      </c>
      <c r="J300" s="47" t="inlineStr">
        <is>
          <t>Mensual</t>
        </is>
      </c>
    </row>
    <row r="301">
      <c r="A301" s="47" t="inlineStr">
        <is>
          <t>L12-1</t>
        </is>
      </c>
      <c r="B301" s="47" t="inlineStr">
        <is>
          <t>Profundidad del agua subterránea bajo el punto de referencia</t>
        </is>
      </c>
      <c r="C301" s="51">
        <f>VLOOKUP(B301,'Validacion (Uso SMA)'!$A$1:$D$4,4,0)</f>
        <v/>
      </c>
      <c r="D301" s="46" t="inlineStr">
        <is>
          <t>No aplica</t>
        </is>
      </c>
      <c r="E301" s="46" t="inlineStr">
        <is>
          <t>No aplica</t>
        </is>
      </c>
      <c r="H301" s="50" t="inlineStr">
        <is>
          <t>mbpr</t>
        </is>
      </c>
      <c r="I301" s="46" t="inlineStr">
        <is>
          <t>No aplica</t>
        </is>
      </c>
      <c r="J301" s="47" t="inlineStr">
        <is>
          <t>Mensual</t>
        </is>
      </c>
      <c r="K301" s="47" t="n"/>
    </row>
    <row r="302">
      <c r="A302" s="47" t="inlineStr">
        <is>
          <t>L12-1</t>
        </is>
      </c>
      <c r="B302" s="47" t="inlineStr">
        <is>
          <t>Profundidad del agua subterránea bajo el nivel de terreno</t>
        </is>
      </c>
      <c r="C302" s="51">
        <f>VLOOKUP(B302,'Validacion (Uso SMA)'!$A$1:$D$4,4,0)</f>
        <v/>
      </c>
      <c r="D302" s="46" t="inlineStr">
        <is>
          <t>No aplica</t>
        </is>
      </c>
      <c r="E302" s="46" t="inlineStr">
        <is>
          <t>No aplica</t>
        </is>
      </c>
      <c r="H302" s="48" t="inlineStr">
        <is>
          <t>mbnt</t>
        </is>
      </c>
      <c r="I302" s="46" t="inlineStr">
        <is>
          <t>No aplica</t>
        </is>
      </c>
      <c r="J302" s="47" t="inlineStr">
        <is>
          <t>Mensual</t>
        </is>
      </c>
      <c r="K302" s="47" t="n"/>
    </row>
    <row r="303">
      <c r="A303" s="47" t="inlineStr">
        <is>
          <t>L12-1</t>
        </is>
      </c>
      <c r="B303" s="47" t="inlineStr">
        <is>
          <t>Cota del agua subterránea</t>
        </is>
      </c>
      <c r="C303" s="51">
        <f>VLOOKUP(B303,'Validacion (Uso SMA)'!$A$1:$D$4,4,0)</f>
        <v/>
      </c>
      <c r="D303" s="46" t="inlineStr">
        <is>
          <t>No aplica</t>
        </is>
      </c>
      <c r="E303" s="46" t="inlineStr">
        <is>
          <t>No aplica</t>
        </is>
      </c>
      <c r="H303" s="48" t="inlineStr">
        <is>
          <t>msnm</t>
        </is>
      </c>
      <c r="I303" s="47" t="inlineStr">
        <is>
          <t>No aplica</t>
        </is>
      </c>
      <c r="J303" s="47" t="inlineStr">
        <is>
          <t>Mensual</t>
        </is>
      </c>
    </row>
    <row r="304">
      <c r="A304" s="47" t="inlineStr">
        <is>
          <t>L12-2</t>
        </is>
      </c>
      <c r="B304" s="47" t="inlineStr">
        <is>
          <t>Profundidad del agua subterránea bajo el punto de referencia</t>
        </is>
      </c>
      <c r="C304" s="51">
        <f>VLOOKUP(B304,'Validacion (Uso SMA)'!$A$1:$D$4,4,0)</f>
        <v/>
      </c>
      <c r="D304" s="46" t="inlineStr">
        <is>
          <t>No aplica</t>
        </is>
      </c>
      <c r="E304" s="46" t="inlineStr">
        <is>
          <t>No aplica</t>
        </is>
      </c>
      <c r="H304" s="50" t="inlineStr">
        <is>
          <t>mbpr</t>
        </is>
      </c>
      <c r="I304" s="46" t="inlineStr">
        <is>
          <t>No aplica</t>
        </is>
      </c>
      <c r="J304" s="47" t="inlineStr">
        <is>
          <t>Mensual</t>
        </is>
      </c>
      <c r="K304" s="47" t="n"/>
    </row>
    <row r="305">
      <c r="A305" s="47" t="inlineStr">
        <is>
          <t>L12-2</t>
        </is>
      </c>
      <c r="B305" s="47" t="inlineStr">
        <is>
          <t>Profundidad del agua subterránea bajo el nivel de terreno</t>
        </is>
      </c>
      <c r="C305" s="51">
        <f>VLOOKUP(B305,'Validacion (Uso SMA)'!$A$1:$D$4,4,0)</f>
        <v/>
      </c>
      <c r="D305" s="46" t="inlineStr">
        <is>
          <t>No aplica</t>
        </is>
      </c>
      <c r="E305" s="46" t="inlineStr">
        <is>
          <t>No aplica</t>
        </is>
      </c>
      <c r="H305" s="48" t="inlineStr">
        <is>
          <t>mbnt</t>
        </is>
      </c>
      <c r="I305" s="46" t="inlineStr">
        <is>
          <t>No aplica</t>
        </is>
      </c>
      <c r="J305" s="47" t="inlineStr">
        <is>
          <t>Mensual</t>
        </is>
      </c>
      <c r="K305" s="47" t="n"/>
    </row>
    <row r="306">
      <c r="A306" s="47" t="inlineStr">
        <is>
          <t>L12-2</t>
        </is>
      </c>
      <c r="B306" s="47" t="inlineStr">
        <is>
          <t>Cota del agua subterránea</t>
        </is>
      </c>
      <c r="C306" s="51">
        <f>VLOOKUP(B306,'Validacion (Uso SMA)'!$A$1:$D$4,4,0)</f>
        <v/>
      </c>
      <c r="D306" s="46" t="inlineStr">
        <is>
          <t>No aplica</t>
        </is>
      </c>
      <c r="E306" s="46" t="inlineStr">
        <is>
          <t>No aplica</t>
        </is>
      </c>
      <c r="H306" s="48" t="inlineStr">
        <is>
          <t>msnm</t>
        </is>
      </c>
      <c r="I306" s="47" t="inlineStr">
        <is>
          <t>No aplica</t>
        </is>
      </c>
      <c r="J306" s="47" t="inlineStr">
        <is>
          <t>Mensual</t>
        </is>
      </c>
    </row>
    <row r="307">
      <c r="A307" s="47" t="inlineStr">
        <is>
          <t>L12-3</t>
        </is>
      </c>
      <c r="B307" s="47" t="inlineStr">
        <is>
          <t>Profundidad del agua subterránea bajo el punto de referencia</t>
        </is>
      </c>
      <c r="C307" s="51">
        <f>VLOOKUP(B307,'Validacion (Uso SMA)'!$A$1:$D$4,4,0)</f>
        <v/>
      </c>
      <c r="D307" s="46" t="inlineStr">
        <is>
          <t>No aplica</t>
        </is>
      </c>
      <c r="E307" s="46" t="inlineStr">
        <is>
          <t>No aplica</t>
        </is>
      </c>
      <c r="H307" s="50" t="inlineStr">
        <is>
          <t>mbpr</t>
        </is>
      </c>
      <c r="I307" s="46" t="inlineStr">
        <is>
          <t>No aplica</t>
        </is>
      </c>
      <c r="J307" s="47" t="inlineStr">
        <is>
          <t>Mensual</t>
        </is>
      </c>
      <c r="K307" s="47" t="n"/>
    </row>
    <row r="308">
      <c r="A308" s="47" t="inlineStr">
        <is>
          <t>L12-3</t>
        </is>
      </c>
      <c r="B308" s="47" t="inlineStr">
        <is>
          <t>Profundidad del agua subterránea bajo el nivel de terreno</t>
        </is>
      </c>
      <c r="C308" s="51">
        <f>VLOOKUP(B308,'Validacion (Uso SMA)'!$A$1:$D$4,4,0)</f>
        <v/>
      </c>
      <c r="D308" s="46" t="inlineStr">
        <is>
          <t>No aplica</t>
        </is>
      </c>
      <c r="E308" s="46" t="inlineStr">
        <is>
          <t>No aplica</t>
        </is>
      </c>
      <c r="H308" s="48" t="inlineStr">
        <is>
          <t>mbnt</t>
        </is>
      </c>
      <c r="I308" s="46" t="inlineStr">
        <is>
          <t>No aplica</t>
        </is>
      </c>
      <c r="J308" s="47" t="inlineStr">
        <is>
          <t>Mensual</t>
        </is>
      </c>
      <c r="K308" s="47" t="n"/>
    </row>
    <row r="309">
      <c r="A309" s="47" t="inlineStr">
        <is>
          <t>L12-3</t>
        </is>
      </c>
      <c r="B309" s="47" t="inlineStr">
        <is>
          <t>Cota del agua subterránea</t>
        </is>
      </c>
      <c r="C309" s="51">
        <f>VLOOKUP(B309,'Validacion (Uso SMA)'!$A$1:$D$4,4,0)</f>
        <v/>
      </c>
      <c r="D309" s="46" t="inlineStr">
        <is>
          <t>No aplica</t>
        </is>
      </c>
      <c r="E309" s="46" t="inlineStr">
        <is>
          <t>No aplica</t>
        </is>
      </c>
      <c r="H309" s="48" t="inlineStr">
        <is>
          <t>msnm</t>
        </is>
      </c>
      <c r="I309" s="47" t="inlineStr">
        <is>
          <t>No aplica</t>
        </is>
      </c>
      <c r="J309" s="47" t="inlineStr">
        <is>
          <t>Mensual</t>
        </is>
      </c>
    </row>
    <row r="310">
      <c r="A310" s="47" t="inlineStr">
        <is>
          <t>L12-4</t>
        </is>
      </c>
      <c r="B310" s="47" t="inlineStr">
        <is>
          <t>Profundidad del agua subterránea bajo el punto de referencia</t>
        </is>
      </c>
      <c r="C310" s="51">
        <f>VLOOKUP(B310,'Validacion (Uso SMA)'!$A$1:$D$4,4,0)</f>
        <v/>
      </c>
      <c r="D310" s="46" t="inlineStr">
        <is>
          <t>No aplica</t>
        </is>
      </c>
      <c r="E310" s="46" t="inlineStr">
        <is>
          <t>No aplica</t>
        </is>
      </c>
      <c r="H310" s="50" t="inlineStr">
        <is>
          <t>mbpr</t>
        </is>
      </c>
      <c r="I310" s="46" t="inlineStr">
        <is>
          <t>No aplica</t>
        </is>
      </c>
      <c r="J310" s="47" t="inlineStr">
        <is>
          <t>Mensual</t>
        </is>
      </c>
      <c r="K310" s="47" t="n"/>
    </row>
    <row r="311">
      <c r="A311" s="47" t="inlineStr">
        <is>
          <t>L12-4</t>
        </is>
      </c>
      <c r="B311" s="47" t="inlineStr">
        <is>
          <t>Profundidad del agua subterránea bajo el nivel de terreno</t>
        </is>
      </c>
      <c r="C311" s="51">
        <f>VLOOKUP(B311,'Validacion (Uso SMA)'!$A$1:$D$4,4,0)</f>
        <v/>
      </c>
      <c r="D311" s="46" t="inlineStr">
        <is>
          <t>No aplica</t>
        </is>
      </c>
      <c r="E311" s="46" t="inlineStr">
        <is>
          <t>No aplica</t>
        </is>
      </c>
      <c r="H311" s="48" t="inlineStr">
        <is>
          <t>mbnt</t>
        </is>
      </c>
      <c r="I311" s="46" t="inlineStr">
        <is>
          <t>No aplica</t>
        </is>
      </c>
      <c r="J311" s="47" t="inlineStr">
        <is>
          <t>Mensual</t>
        </is>
      </c>
      <c r="K311" s="47" t="n"/>
    </row>
    <row r="312">
      <c r="A312" s="47" t="inlineStr">
        <is>
          <t>L12-4</t>
        </is>
      </c>
      <c r="B312" s="47" t="inlineStr">
        <is>
          <t>Cota del agua subterránea</t>
        </is>
      </c>
      <c r="C312" s="51">
        <f>VLOOKUP(B312,'Validacion (Uso SMA)'!$A$1:$D$4,4,0)</f>
        <v/>
      </c>
      <c r="D312" s="46" t="inlineStr">
        <is>
          <t>No aplica</t>
        </is>
      </c>
      <c r="E312" s="46" t="inlineStr">
        <is>
          <t>No aplica</t>
        </is>
      </c>
      <c r="H312" s="48" t="inlineStr">
        <is>
          <t>msnm</t>
        </is>
      </c>
      <c r="I312" s="47" t="inlineStr">
        <is>
          <t>No aplica</t>
        </is>
      </c>
      <c r="J312" s="47" t="inlineStr">
        <is>
          <t>Mensual</t>
        </is>
      </c>
    </row>
    <row r="313">
      <c r="A313" s="47" t="inlineStr">
        <is>
          <t>L1-3</t>
        </is>
      </c>
      <c r="B313" s="47" t="inlineStr">
        <is>
          <t>Profundidad del agua subterránea bajo el punto de referencia</t>
        </is>
      </c>
      <c r="C313" s="51">
        <f>VLOOKUP(B313,'Validacion (Uso SMA)'!$A$1:$D$4,4,0)</f>
        <v/>
      </c>
      <c r="D313" s="47" t="inlineStr">
        <is>
          <t>No aplica</t>
        </is>
      </c>
      <c r="E313" s="47" t="inlineStr">
        <is>
          <t>No aplica</t>
        </is>
      </c>
      <c r="H313" s="50" t="inlineStr">
        <is>
          <t>mbpr</t>
        </is>
      </c>
      <c r="I313" s="47" t="inlineStr">
        <is>
          <t>No aplica</t>
        </is>
      </c>
      <c r="J313" s="47" t="inlineStr">
        <is>
          <t>Diaria</t>
        </is>
      </c>
      <c r="K313" s="47" t="n"/>
    </row>
    <row r="314">
      <c r="A314" s="47" t="inlineStr">
        <is>
          <t>L1-3</t>
        </is>
      </c>
      <c r="B314" s="47" t="inlineStr">
        <is>
          <t>Profundidad del agua subterránea bajo el nivel de terreno</t>
        </is>
      </c>
      <c r="C314" s="51">
        <f>VLOOKUP(B314,'Validacion (Uso SMA)'!$A$1:$D$4,4,0)</f>
        <v/>
      </c>
      <c r="D314" s="47" t="inlineStr">
        <is>
          <t>No aplica</t>
        </is>
      </c>
      <c r="E314" s="47" t="inlineStr">
        <is>
          <t>No aplica</t>
        </is>
      </c>
      <c r="H314" s="48" t="inlineStr">
        <is>
          <t>mbnt</t>
        </is>
      </c>
      <c r="I314" s="47" t="inlineStr">
        <is>
          <t>No aplica</t>
        </is>
      </c>
      <c r="J314" s="47" t="inlineStr">
        <is>
          <t>Diaria</t>
        </is>
      </c>
      <c r="K314" s="47" t="n"/>
    </row>
    <row r="315">
      <c r="A315" s="47" t="inlineStr">
        <is>
          <t>L1-3</t>
        </is>
      </c>
      <c r="B315" s="47" t="inlineStr">
        <is>
          <t>Cota del agua subterránea</t>
        </is>
      </c>
      <c r="C315" s="51">
        <f>VLOOKUP(B315,'Validacion (Uso SMA)'!$A$1:$D$4,4,0)</f>
        <v/>
      </c>
      <c r="D315" s="47" t="inlineStr">
        <is>
          <t>No aplica</t>
        </is>
      </c>
      <c r="E315" s="47" t="inlineStr">
        <is>
          <t>No aplica</t>
        </is>
      </c>
      <c r="H315" s="48" t="inlineStr">
        <is>
          <t>msnm</t>
        </is>
      </c>
      <c r="I315" s="47" t="inlineStr">
        <is>
          <t>No aplica</t>
        </is>
      </c>
      <c r="J315" s="47" t="inlineStr">
        <is>
          <t>Diaria</t>
        </is>
      </c>
      <c r="K315" s="47" t="n"/>
    </row>
    <row r="316">
      <c r="A316" s="44" t="inlineStr">
        <is>
          <t>L1-3</t>
        </is>
      </c>
      <c r="B316" s="47" t="n"/>
      <c r="C316" s="51" t="n"/>
      <c r="D316" s="46" t="n">
        <v>39009</v>
      </c>
      <c r="E316" s="46" t="n">
        <v>48140</v>
      </c>
      <c r="F316" s="52" t="n"/>
      <c r="G316" s="52" t="n">
        <v>0.5</v>
      </c>
      <c r="H316" s="50" t="n"/>
      <c r="I316" s="46" t="inlineStr">
        <is>
          <t>RCA</t>
        </is>
      </c>
      <c r="J316" s="47" t="inlineStr">
        <is>
          <t>Diaria</t>
        </is>
      </c>
      <c r="K316" s="47" t="inlineStr">
        <is>
          <t>Umbral Fase I. Sistema Vegetación Borde Este. Subsistema Brea-Atriplex. El parámetro de control en RCA es el descenso (aplica para campo "Parametro" y su unidad de medición es en metros (aplica para campo "UnidadMedida")</t>
        </is>
      </c>
    </row>
    <row r="317">
      <c r="A317" s="44" t="inlineStr">
        <is>
          <t>L1-3</t>
        </is>
      </c>
      <c r="B317" s="47" t="n"/>
      <c r="C317" s="51" t="n"/>
      <c r="D317" s="46" t="n">
        <v>39009</v>
      </c>
      <c r="E317" s="46" t="n">
        <v>48140</v>
      </c>
      <c r="F317" s="52" t="n"/>
      <c r="G317" s="52" t="n">
        <v>1</v>
      </c>
      <c r="H317" s="50" t="n"/>
      <c r="I317" s="46" t="inlineStr">
        <is>
          <t>RCA</t>
        </is>
      </c>
      <c r="J317" s="47" t="inlineStr">
        <is>
          <t>Diaria</t>
        </is>
      </c>
      <c r="K317" s="47" t="inlineStr">
        <is>
          <t>Umbral Fase II. Sistema Vegetación Borde Este. Subsistema Brea-Atriplex. El parámetro de control en RCA es el descenso (aplica para campo "Parametro" y su unidad de medición es en metros (aplica para campo "UnidadMedida")</t>
        </is>
      </c>
    </row>
    <row r="318">
      <c r="A318" s="47" t="inlineStr">
        <is>
          <t>L13-1</t>
        </is>
      </c>
      <c r="B318" s="47" t="inlineStr">
        <is>
          <t>Profundidad del agua subterránea bajo el punto de referencia</t>
        </is>
      </c>
      <c r="C318" s="51">
        <f>VLOOKUP(B318,'Validacion (Uso SMA)'!$A$1:$D$4,4,0)</f>
        <v/>
      </c>
      <c r="D318" s="46" t="inlineStr">
        <is>
          <t>No aplica</t>
        </is>
      </c>
      <c r="E318" s="46" t="inlineStr">
        <is>
          <t>No aplica</t>
        </is>
      </c>
      <c r="H318" s="50" t="inlineStr">
        <is>
          <t>mbpr</t>
        </is>
      </c>
      <c r="I318" s="46" t="inlineStr">
        <is>
          <t>No aplica</t>
        </is>
      </c>
      <c r="J318" s="47" t="inlineStr">
        <is>
          <t>Mensual</t>
        </is>
      </c>
      <c r="K318" s="47" t="n"/>
    </row>
    <row r="319">
      <c r="A319" s="47" t="inlineStr">
        <is>
          <t>L13-1</t>
        </is>
      </c>
      <c r="B319" s="47" t="inlineStr">
        <is>
          <t>Profundidad del agua subterránea bajo el nivel de terreno</t>
        </is>
      </c>
      <c r="C319" s="51">
        <f>VLOOKUP(B319,'Validacion (Uso SMA)'!$A$1:$D$4,4,0)</f>
        <v/>
      </c>
      <c r="D319" s="46" t="inlineStr">
        <is>
          <t>No aplica</t>
        </is>
      </c>
      <c r="E319" s="46" t="inlineStr">
        <is>
          <t>No aplica</t>
        </is>
      </c>
      <c r="H319" s="48" t="inlineStr">
        <is>
          <t>mbnt</t>
        </is>
      </c>
      <c r="I319" s="46" t="inlineStr">
        <is>
          <t>No aplica</t>
        </is>
      </c>
      <c r="J319" s="47" t="inlineStr">
        <is>
          <t>Mensual</t>
        </is>
      </c>
      <c r="K319" s="47" t="n"/>
    </row>
    <row r="320">
      <c r="A320" s="47" t="inlineStr">
        <is>
          <t>L13-1</t>
        </is>
      </c>
      <c r="B320" s="47" t="inlineStr">
        <is>
          <t>Cota del agua subterránea</t>
        </is>
      </c>
      <c r="C320" s="51">
        <f>VLOOKUP(B320,'Validacion (Uso SMA)'!$A$1:$D$4,4,0)</f>
        <v/>
      </c>
      <c r="D320" s="46" t="inlineStr">
        <is>
          <t>No aplica</t>
        </is>
      </c>
      <c r="E320" s="46" t="inlineStr">
        <is>
          <t>No aplica</t>
        </is>
      </c>
      <c r="H320" s="48" t="inlineStr">
        <is>
          <t>msnm</t>
        </is>
      </c>
      <c r="I320" s="47" t="inlineStr">
        <is>
          <t>No aplica</t>
        </is>
      </c>
      <c r="J320" s="47" t="inlineStr">
        <is>
          <t>Mensual</t>
        </is>
      </c>
    </row>
    <row r="321">
      <c r="A321" s="47" t="inlineStr">
        <is>
          <t>L13-2</t>
        </is>
      </c>
      <c r="B321" s="47" t="inlineStr">
        <is>
          <t>Profundidad del agua subterránea bajo el punto de referencia</t>
        </is>
      </c>
      <c r="C321" s="51">
        <f>VLOOKUP(B321,'Validacion (Uso SMA)'!$A$1:$D$4,4,0)</f>
        <v/>
      </c>
      <c r="D321" s="46" t="inlineStr">
        <is>
          <t>No aplica</t>
        </is>
      </c>
      <c r="E321" s="46" t="inlineStr">
        <is>
          <t>No aplica</t>
        </is>
      </c>
      <c r="H321" s="50" t="inlineStr">
        <is>
          <t>mbpr</t>
        </is>
      </c>
      <c r="I321" s="46" t="inlineStr">
        <is>
          <t>No aplica</t>
        </is>
      </c>
      <c r="J321" s="47" t="inlineStr">
        <is>
          <t>Mensual</t>
        </is>
      </c>
      <c r="K321" s="47" t="n"/>
    </row>
    <row r="322">
      <c r="A322" s="47" t="inlineStr">
        <is>
          <t>L13-2</t>
        </is>
      </c>
      <c r="B322" s="47" t="inlineStr">
        <is>
          <t>Profundidad del agua subterránea bajo el nivel de terreno</t>
        </is>
      </c>
      <c r="C322" s="51">
        <f>VLOOKUP(B322,'Validacion (Uso SMA)'!$A$1:$D$4,4,0)</f>
        <v/>
      </c>
      <c r="D322" s="46" t="inlineStr">
        <is>
          <t>No aplica</t>
        </is>
      </c>
      <c r="E322" s="46" t="inlineStr">
        <is>
          <t>No aplica</t>
        </is>
      </c>
      <c r="H322" s="48" t="inlineStr">
        <is>
          <t>mbnt</t>
        </is>
      </c>
      <c r="I322" s="46" t="inlineStr">
        <is>
          <t>No aplica</t>
        </is>
      </c>
      <c r="J322" s="47" t="inlineStr">
        <is>
          <t>Mensual</t>
        </is>
      </c>
      <c r="K322" s="47" t="n"/>
    </row>
    <row r="323">
      <c r="A323" s="47" t="inlineStr">
        <is>
          <t>L13-2</t>
        </is>
      </c>
      <c r="B323" s="47" t="inlineStr">
        <is>
          <t>Cota del agua subterránea</t>
        </is>
      </c>
      <c r="C323" s="51">
        <f>VLOOKUP(B323,'Validacion (Uso SMA)'!$A$1:$D$4,4,0)</f>
        <v/>
      </c>
      <c r="D323" s="46" t="inlineStr">
        <is>
          <t>No aplica</t>
        </is>
      </c>
      <c r="E323" s="46" t="inlineStr">
        <is>
          <t>No aplica</t>
        </is>
      </c>
      <c r="H323" s="48" t="inlineStr">
        <is>
          <t>msnm</t>
        </is>
      </c>
      <c r="I323" s="47" t="inlineStr">
        <is>
          <t>No aplica</t>
        </is>
      </c>
      <c r="J323" s="47" t="inlineStr">
        <is>
          <t>Mensual</t>
        </is>
      </c>
    </row>
    <row r="324">
      <c r="A324" s="47" t="inlineStr">
        <is>
          <t>L13-3</t>
        </is>
      </c>
      <c r="B324" s="47" t="inlineStr">
        <is>
          <t>Profundidad del agua subterránea bajo el punto de referencia</t>
        </is>
      </c>
      <c r="C324" s="51">
        <f>VLOOKUP(B324,'Validacion (Uso SMA)'!$A$1:$D$4,4,0)</f>
        <v/>
      </c>
      <c r="D324" s="46" t="inlineStr">
        <is>
          <t>No aplica</t>
        </is>
      </c>
      <c r="E324" s="46" t="inlineStr">
        <is>
          <t>No aplica</t>
        </is>
      </c>
      <c r="H324" s="50" t="inlineStr">
        <is>
          <t>mbpr</t>
        </is>
      </c>
      <c r="I324" s="46" t="inlineStr">
        <is>
          <t>No aplica</t>
        </is>
      </c>
      <c r="J324" s="47" t="inlineStr">
        <is>
          <t>Mensual</t>
        </is>
      </c>
      <c r="K324" s="47" t="n"/>
    </row>
    <row r="325">
      <c r="A325" s="47" t="inlineStr">
        <is>
          <t>L13-3</t>
        </is>
      </c>
      <c r="B325" s="47" t="inlineStr">
        <is>
          <t>Profundidad del agua subterránea bajo el nivel de terreno</t>
        </is>
      </c>
      <c r="C325" s="51">
        <f>VLOOKUP(B325,'Validacion (Uso SMA)'!$A$1:$D$4,4,0)</f>
        <v/>
      </c>
      <c r="D325" s="46" t="inlineStr">
        <is>
          <t>No aplica</t>
        </is>
      </c>
      <c r="E325" s="46" t="inlineStr">
        <is>
          <t>No aplica</t>
        </is>
      </c>
      <c r="H325" s="48" t="inlineStr">
        <is>
          <t>mbnt</t>
        </is>
      </c>
      <c r="I325" s="46" t="inlineStr">
        <is>
          <t>No aplica</t>
        </is>
      </c>
      <c r="J325" s="47" t="inlineStr">
        <is>
          <t>Mensual</t>
        </is>
      </c>
      <c r="K325" s="47" t="n"/>
    </row>
    <row r="326">
      <c r="A326" s="47" t="inlineStr">
        <is>
          <t>L13-3</t>
        </is>
      </c>
      <c r="B326" s="47" t="inlineStr">
        <is>
          <t>Cota del agua subterránea</t>
        </is>
      </c>
      <c r="C326" s="51">
        <f>VLOOKUP(B326,'Validacion (Uso SMA)'!$A$1:$D$4,4,0)</f>
        <v/>
      </c>
      <c r="D326" s="46" t="inlineStr">
        <is>
          <t>No aplica</t>
        </is>
      </c>
      <c r="E326" s="46" t="inlineStr">
        <is>
          <t>No aplica</t>
        </is>
      </c>
      <c r="H326" s="48" t="inlineStr">
        <is>
          <t>msnm</t>
        </is>
      </c>
      <c r="I326" s="47" t="inlineStr">
        <is>
          <t>No aplica</t>
        </is>
      </c>
      <c r="J326" s="47" t="inlineStr">
        <is>
          <t>Mensual</t>
        </is>
      </c>
    </row>
    <row r="327">
      <c r="A327" s="47" t="inlineStr">
        <is>
          <t>L13-4</t>
        </is>
      </c>
      <c r="B327" s="47" t="inlineStr">
        <is>
          <t>Profundidad del agua subterránea bajo el punto de referencia</t>
        </is>
      </c>
      <c r="C327" s="51">
        <f>VLOOKUP(B327,'Validacion (Uso SMA)'!$A$1:$D$4,4,0)</f>
        <v/>
      </c>
      <c r="D327" s="46" t="inlineStr">
        <is>
          <t>No aplica</t>
        </is>
      </c>
      <c r="E327" s="46" t="inlineStr">
        <is>
          <t>No aplica</t>
        </is>
      </c>
      <c r="H327" s="50" t="inlineStr">
        <is>
          <t>mbpr</t>
        </is>
      </c>
      <c r="I327" s="46" t="inlineStr">
        <is>
          <t>No aplica</t>
        </is>
      </c>
      <c r="J327" s="47" t="inlineStr">
        <is>
          <t>Mensual</t>
        </is>
      </c>
      <c r="K327" s="47" t="n"/>
    </row>
    <row r="328">
      <c r="A328" s="47" t="inlineStr">
        <is>
          <t>L13-4</t>
        </is>
      </c>
      <c r="B328" s="47" t="inlineStr">
        <is>
          <t>Profundidad del agua subterránea bajo el nivel de terreno</t>
        </is>
      </c>
      <c r="C328" s="51">
        <f>VLOOKUP(B328,'Validacion (Uso SMA)'!$A$1:$D$4,4,0)</f>
        <v/>
      </c>
      <c r="D328" s="46" t="inlineStr">
        <is>
          <t>No aplica</t>
        </is>
      </c>
      <c r="E328" s="46" t="inlineStr">
        <is>
          <t>No aplica</t>
        </is>
      </c>
      <c r="H328" s="48" t="inlineStr">
        <is>
          <t>mbnt</t>
        </is>
      </c>
      <c r="I328" s="46" t="inlineStr">
        <is>
          <t>No aplica</t>
        </is>
      </c>
      <c r="J328" s="47" t="inlineStr">
        <is>
          <t>Mensual</t>
        </is>
      </c>
      <c r="K328" s="47" t="n"/>
    </row>
    <row r="329">
      <c r="A329" s="47" t="inlineStr">
        <is>
          <t>L13-4</t>
        </is>
      </c>
      <c r="B329" s="47" t="inlineStr">
        <is>
          <t>Cota del agua subterránea</t>
        </is>
      </c>
      <c r="C329" s="51">
        <f>VLOOKUP(B329,'Validacion (Uso SMA)'!$A$1:$D$4,4,0)</f>
        <v/>
      </c>
      <c r="D329" s="46" t="inlineStr">
        <is>
          <t>No aplica</t>
        </is>
      </c>
      <c r="E329" s="46" t="inlineStr">
        <is>
          <t>No aplica</t>
        </is>
      </c>
      <c r="H329" s="48" t="inlineStr">
        <is>
          <t>msnm</t>
        </is>
      </c>
      <c r="I329" s="47" t="inlineStr">
        <is>
          <t>No aplica</t>
        </is>
      </c>
      <c r="J329" s="47" t="inlineStr">
        <is>
          <t>Mensual</t>
        </is>
      </c>
    </row>
    <row r="330">
      <c r="A330" s="47" t="inlineStr">
        <is>
          <t>L13-5</t>
        </is>
      </c>
      <c r="B330" s="47" t="inlineStr">
        <is>
          <t>Profundidad del agua subterránea bajo el punto de referencia</t>
        </is>
      </c>
      <c r="C330" s="51">
        <f>VLOOKUP(B330,'Validacion (Uso SMA)'!$A$1:$D$4,4,0)</f>
        <v/>
      </c>
      <c r="D330" s="46" t="inlineStr">
        <is>
          <t>No aplica</t>
        </is>
      </c>
      <c r="E330" s="46" t="inlineStr">
        <is>
          <t>No aplica</t>
        </is>
      </c>
      <c r="H330" s="50" t="inlineStr">
        <is>
          <t>mbpr</t>
        </is>
      </c>
      <c r="I330" s="46" t="inlineStr">
        <is>
          <t>No aplica</t>
        </is>
      </c>
      <c r="J330" s="47" t="inlineStr">
        <is>
          <t>Mensual</t>
        </is>
      </c>
      <c r="K330" s="47" t="n"/>
    </row>
    <row r="331">
      <c r="A331" s="47" t="inlineStr">
        <is>
          <t>L13-5</t>
        </is>
      </c>
      <c r="B331" s="47" t="inlineStr">
        <is>
          <t>Profundidad del agua subterránea bajo el nivel de terreno</t>
        </is>
      </c>
      <c r="C331" s="51">
        <f>VLOOKUP(B331,'Validacion (Uso SMA)'!$A$1:$D$4,4,0)</f>
        <v/>
      </c>
      <c r="D331" s="46" t="inlineStr">
        <is>
          <t>No aplica</t>
        </is>
      </c>
      <c r="E331" s="46" t="inlineStr">
        <is>
          <t>No aplica</t>
        </is>
      </c>
      <c r="H331" s="48" t="inlineStr">
        <is>
          <t>mbnt</t>
        </is>
      </c>
      <c r="I331" s="46" t="inlineStr">
        <is>
          <t>No aplica</t>
        </is>
      </c>
      <c r="J331" s="47" t="inlineStr">
        <is>
          <t>Mensual</t>
        </is>
      </c>
      <c r="K331" s="47" t="n"/>
    </row>
    <row r="332">
      <c r="A332" s="47" t="inlineStr">
        <is>
          <t>L13-5</t>
        </is>
      </c>
      <c r="B332" s="47" t="inlineStr">
        <is>
          <t>Cota del agua subterránea</t>
        </is>
      </c>
      <c r="C332" s="51">
        <f>VLOOKUP(B332,'Validacion (Uso SMA)'!$A$1:$D$4,4,0)</f>
        <v/>
      </c>
      <c r="D332" s="46" t="inlineStr">
        <is>
          <t>No aplica</t>
        </is>
      </c>
      <c r="E332" s="46" t="inlineStr">
        <is>
          <t>No aplica</t>
        </is>
      </c>
      <c r="H332" s="48" t="inlineStr">
        <is>
          <t>msnm</t>
        </is>
      </c>
      <c r="I332" s="47" t="inlineStr">
        <is>
          <t>No aplica</t>
        </is>
      </c>
      <c r="J332" s="47" t="inlineStr">
        <is>
          <t>Mensual</t>
        </is>
      </c>
    </row>
    <row r="333">
      <c r="A333" s="47" t="inlineStr">
        <is>
          <t>L13-6</t>
        </is>
      </c>
      <c r="B333" s="47" t="inlineStr">
        <is>
          <t>Profundidad del agua subterránea bajo el punto de referencia</t>
        </is>
      </c>
      <c r="C333" s="51">
        <f>VLOOKUP(B333,'Validacion (Uso SMA)'!$A$1:$D$4,4,0)</f>
        <v/>
      </c>
      <c r="D333" s="46" t="inlineStr">
        <is>
          <t>No aplica</t>
        </is>
      </c>
      <c r="E333" s="46" t="inlineStr">
        <is>
          <t>No aplica</t>
        </is>
      </c>
      <c r="H333" s="50" t="inlineStr">
        <is>
          <t>mbpr</t>
        </is>
      </c>
      <c r="I333" s="46" t="inlineStr">
        <is>
          <t>No aplica</t>
        </is>
      </c>
      <c r="J333" s="47" t="inlineStr">
        <is>
          <t>Mensual</t>
        </is>
      </c>
      <c r="K333" s="47" t="n"/>
    </row>
    <row r="334">
      <c r="A334" s="47" t="inlineStr">
        <is>
          <t>L13-6</t>
        </is>
      </c>
      <c r="B334" s="47" t="inlineStr">
        <is>
          <t>Profundidad del agua subterránea bajo el nivel de terreno</t>
        </is>
      </c>
      <c r="C334" s="51">
        <f>VLOOKUP(B334,'Validacion (Uso SMA)'!$A$1:$D$4,4,0)</f>
        <v/>
      </c>
      <c r="D334" s="46" t="inlineStr">
        <is>
          <t>No aplica</t>
        </is>
      </c>
      <c r="E334" s="46" t="inlineStr">
        <is>
          <t>No aplica</t>
        </is>
      </c>
      <c r="H334" s="48" t="inlineStr">
        <is>
          <t>mbnt</t>
        </is>
      </c>
      <c r="I334" s="46" t="inlineStr">
        <is>
          <t>No aplica</t>
        </is>
      </c>
      <c r="J334" s="47" t="inlineStr">
        <is>
          <t>Mensual</t>
        </is>
      </c>
      <c r="K334" s="47" t="n"/>
    </row>
    <row r="335">
      <c r="A335" s="47" t="inlineStr">
        <is>
          <t>L13-6</t>
        </is>
      </c>
      <c r="B335" s="47" t="inlineStr">
        <is>
          <t>Cota del agua subterránea</t>
        </is>
      </c>
      <c r="C335" s="51">
        <f>VLOOKUP(B335,'Validacion (Uso SMA)'!$A$1:$D$4,4,0)</f>
        <v/>
      </c>
      <c r="D335" s="46" t="inlineStr">
        <is>
          <t>No aplica</t>
        </is>
      </c>
      <c r="E335" s="46" t="inlineStr">
        <is>
          <t>No aplica</t>
        </is>
      </c>
      <c r="H335" s="48" t="inlineStr">
        <is>
          <t>msnm</t>
        </is>
      </c>
      <c r="I335" s="47" t="inlineStr">
        <is>
          <t>No aplica</t>
        </is>
      </c>
      <c r="J335" s="47" t="inlineStr">
        <is>
          <t>Mensual</t>
        </is>
      </c>
    </row>
    <row r="336">
      <c r="A336" s="47" t="inlineStr">
        <is>
          <t>L13-7</t>
        </is>
      </c>
      <c r="B336" s="47" t="inlineStr">
        <is>
          <t>Profundidad del agua subterránea bajo el punto de referencia</t>
        </is>
      </c>
      <c r="C336" s="51">
        <f>VLOOKUP(B336,'Validacion (Uso SMA)'!$A$1:$D$4,4,0)</f>
        <v/>
      </c>
      <c r="D336" s="46" t="inlineStr">
        <is>
          <t>No aplica</t>
        </is>
      </c>
      <c r="E336" s="46" t="inlineStr">
        <is>
          <t>No aplica</t>
        </is>
      </c>
      <c r="H336" s="50" t="inlineStr">
        <is>
          <t>mbpr</t>
        </is>
      </c>
      <c r="I336" s="46" t="inlineStr">
        <is>
          <t>No aplica</t>
        </is>
      </c>
      <c r="J336" s="47" t="inlineStr">
        <is>
          <t>Mensual</t>
        </is>
      </c>
      <c r="K336" s="47" t="n"/>
    </row>
    <row r="337">
      <c r="A337" s="47" t="inlineStr">
        <is>
          <t>L13-7</t>
        </is>
      </c>
      <c r="B337" s="47" t="inlineStr">
        <is>
          <t>Profundidad del agua subterránea bajo el nivel de terreno</t>
        </is>
      </c>
      <c r="C337" s="51">
        <f>VLOOKUP(B337,'Validacion (Uso SMA)'!$A$1:$D$4,4,0)</f>
        <v/>
      </c>
      <c r="D337" s="46" t="inlineStr">
        <is>
          <t>No aplica</t>
        </is>
      </c>
      <c r="E337" s="46" t="inlineStr">
        <is>
          <t>No aplica</t>
        </is>
      </c>
      <c r="H337" s="48" t="inlineStr">
        <is>
          <t>mbnt</t>
        </is>
      </c>
      <c r="I337" s="46" t="inlineStr">
        <is>
          <t>No aplica</t>
        </is>
      </c>
      <c r="J337" s="47" t="inlineStr">
        <is>
          <t>Mensual</t>
        </is>
      </c>
      <c r="K337" s="47" t="n"/>
    </row>
    <row r="338">
      <c r="A338" s="47" t="inlineStr">
        <is>
          <t>L13-7</t>
        </is>
      </c>
      <c r="B338" s="47" t="inlineStr">
        <is>
          <t>Cota del agua subterránea</t>
        </is>
      </c>
      <c r="C338" s="51">
        <f>VLOOKUP(B338,'Validacion (Uso SMA)'!$A$1:$D$4,4,0)</f>
        <v/>
      </c>
      <c r="D338" s="46" t="inlineStr">
        <is>
          <t>No aplica</t>
        </is>
      </c>
      <c r="E338" s="46" t="inlineStr">
        <is>
          <t>No aplica</t>
        </is>
      </c>
      <c r="H338" s="48" t="inlineStr">
        <is>
          <t>msnm</t>
        </is>
      </c>
      <c r="I338" s="47" t="inlineStr">
        <is>
          <t>No aplica</t>
        </is>
      </c>
      <c r="J338" s="47" t="inlineStr">
        <is>
          <t>Mensual</t>
        </is>
      </c>
    </row>
    <row r="339">
      <c r="A339" s="47" t="inlineStr">
        <is>
          <t>L1-4</t>
        </is>
      </c>
      <c r="B339" s="47" t="inlineStr">
        <is>
          <t>Profundidad del agua subterránea bajo el punto de referencia</t>
        </is>
      </c>
      <c r="C339" s="51">
        <f>VLOOKUP(B339,'Validacion (Uso SMA)'!$A$1:$D$4,4,0)</f>
        <v/>
      </c>
      <c r="D339" s="46" t="inlineStr">
        <is>
          <t>No aplica</t>
        </is>
      </c>
      <c r="E339" s="46" t="inlineStr">
        <is>
          <t>No aplica</t>
        </is>
      </c>
      <c r="H339" s="50" t="inlineStr">
        <is>
          <t>mbpr</t>
        </is>
      </c>
      <c r="I339" s="46" t="inlineStr">
        <is>
          <t>No aplica</t>
        </is>
      </c>
      <c r="J339" s="47" t="inlineStr">
        <is>
          <t>Diaria</t>
        </is>
      </c>
      <c r="K339" s="47" t="n"/>
    </row>
    <row r="340">
      <c r="A340" s="47" t="inlineStr">
        <is>
          <t>L1-4</t>
        </is>
      </c>
      <c r="B340" s="47" t="inlineStr">
        <is>
          <t>Profundidad del agua subterránea bajo el nivel de terreno</t>
        </is>
      </c>
      <c r="C340" s="51">
        <f>VLOOKUP(B340,'Validacion (Uso SMA)'!$A$1:$D$4,4,0)</f>
        <v/>
      </c>
      <c r="D340" s="46" t="inlineStr">
        <is>
          <t>No aplica</t>
        </is>
      </c>
      <c r="E340" s="46" t="inlineStr">
        <is>
          <t>No aplica</t>
        </is>
      </c>
      <c r="H340" s="48" t="inlineStr">
        <is>
          <t>mbnt</t>
        </is>
      </c>
      <c r="I340" s="46" t="inlineStr">
        <is>
          <t>No aplica</t>
        </is>
      </c>
      <c r="J340" s="47" t="inlineStr">
        <is>
          <t>Diaria</t>
        </is>
      </c>
      <c r="K340" s="47" t="n"/>
    </row>
    <row r="341">
      <c r="A341" s="44" t="inlineStr">
        <is>
          <t>L1-4</t>
        </is>
      </c>
      <c r="B341" s="47" t="inlineStr">
        <is>
          <t>Cota del agua subterránea</t>
        </is>
      </c>
      <c r="C341" s="51" t="n">
        <v>3</v>
      </c>
      <c r="D341" s="46" t="n">
        <v>39009</v>
      </c>
      <c r="E341" s="46" t="n">
        <v>48140</v>
      </c>
      <c r="F341" s="52" t="n"/>
      <c r="G341" s="52" t="n">
        <v>2299.75</v>
      </c>
      <c r="H341" s="50" t="inlineStr">
        <is>
          <t>msnm</t>
        </is>
      </c>
      <c r="I341" s="46" t="inlineStr">
        <is>
          <t>RCA</t>
        </is>
      </c>
      <c r="J341" s="47" t="inlineStr">
        <is>
          <t>Diaria</t>
        </is>
      </c>
      <c r="K341" s="47" t="inlineStr">
        <is>
          <t>Umbral Fase I. Sistema Soncor</t>
        </is>
      </c>
    </row>
    <row r="342">
      <c r="A342" s="44" t="inlineStr">
        <is>
          <t>L1-4</t>
        </is>
      </c>
      <c r="B342" s="47" t="inlineStr">
        <is>
          <t>Cota del agua subterránea</t>
        </is>
      </c>
      <c r="C342" s="51" t="n">
        <v>3</v>
      </c>
      <c r="D342" s="46" t="n">
        <v>39009</v>
      </c>
      <c r="E342" s="46" t="n">
        <v>48140</v>
      </c>
      <c r="F342" s="52" t="n"/>
      <c r="G342" s="52" t="n">
        <v>2299.72</v>
      </c>
      <c r="H342" s="50" t="inlineStr">
        <is>
          <t>msnm</t>
        </is>
      </c>
      <c r="I342" s="46" t="inlineStr">
        <is>
          <t>RCA</t>
        </is>
      </c>
      <c r="J342" s="47" t="inlineStr">
        <is>
          <t>Diaria</t>
        </is>
      </c>
      <c r="K342" s="47" t="inlineStr">
        <is>
          <t>Umbral Fase II. Sistema Soncor</t>
        </is>
      </c>
    </row>
    <row r="343">
      <c r="A343" s="47" t="inlineStr">
        <is>
          <t>L14-1</t>
        </is>
      </c>
      <c r="B343" s="47" t="inlineStr">
        <is>
          <t>Profundidad del agua subterránea bajo el punto de referencia</t>
        </is>
      </c>
      <c r="C343" s="51">
        <f>VLOOKUP(B343,'Validacion (Uso SMA)'!$A$1:$D$4,4,0)</f>
        <v/>
      </c>
      <c r="D343" s="46" t="inlineStr">
        <is>
          <t>No aplica</t>
        </is>
      </c>
      <c r="E343" s="46" t="inlineStr">
        <is>
          <t>No aplica</t>
        </is>
      </c>
      <c r="H343" s="50" t="inlineStr">
        <is>
          <t>mbpr</t>
        </is>
      </c>
      <c r="I343" s="46" t="inlineStr">
        <is>
          <t>No aplica</t>
        </is>
      </c>
      <c r="J343" s="47" t="inlineStr">
        <is>
          <t>Mensual</t>
        </is>
      </c>
      <c r="K343" s="47" t="n"/>
    </row>
    <row r="344">
      <c r="A344" s="47" t="inlineStr">
        <is>
          <t>L14-1</t>
        </is>
      </c>
      <c r="B344" s="47" t="inlineStr">
        <is>
          <t>Profundidad del agua subterránea bajo el nivel de terreno</t>
        </is>
      </c>
      <c r="C344" s="51">
        <f>VLOOKUP(B344,'Validacion (Uso SMA)'!$A$1:$D$4,4,0)</f>
        <v/>
      </c>
      <c r="D344" s="46" t="inlineStr">
        <is>
          <t>No aplica</t>
        </is>
      </c>
      <c r="E344" s="46" t="inlineStr">
        <is>
          <t>No aplica</t>
        </is>
      </c>
      <c r="H344" s="48" t="inlineStr">
        <is>
          <t>mbnt</t>
        </is>
      </c>
      <c r="I344" s="46" t="inlineStr">
        <is>
          <t>No aplica</t>
        </is>
      </c>
      <c r="J344" s="47" t="inlineStr">
        <is>
          <t>Mensual</t>
        </is>
      </c>
      <c r="K344" s="47" t="n"/>
    </row>
    <row r="345">
      <c r="A345" s="47" t="inlineStr">
        <is>
          <t>L14-1</t>
        </is>
      </c>
      <c r="B345" s="47" t="inlineStr">
        <is>
          <t>Cota del agua subterránea</t>
        </is>
      </c>
      <c r="C345" s="51">
        <f>VLOOKUP(B345,'Validacion (Uso SMA)'!$A$1:$D$4,4,0)</f>
        <v/>
      </c>
      <c r="D345" s="46" t="inlineStr">
        <is>
          <t>No aplica</t>
        </is>
      </c>
      <c r="E345" s="46" t="inlineStr">
        <is>
          <t>No aplica</t>
        </is>
      </c>
      <c r="H345" s="48" t="inlineStr">
        <is>
          <t>msnm</t>
        </is>
      </c>
      <c r="I345" s="47" t="inlineStr">
        <is>
          <t>No aplica</t>
        </is>
      </c>
      <c r="J345" s="47" t="inlineStr">
        <is>
          <t>Mensual</t>
        </is>
      </c>
    </row>
    <row r="346">
      <c r="A346" s="47" t="inlineStr">
        <is>
          <t>L14-2</t>
        </is>
      </c>
      <c r="B346" s="47" t="inlineStr">
        <is>
          <t>Profundidad del agua subterránea bajo el punto de referencia</t>
        </is>
      </c>
      <c r="C346" s="51">
        <f>VLOOKUP(B346,'Validacion (Uso SMA)'!$A$1:$D$4,4,0)</f>
        <v/>
      </c>
      <c r="D346" s="46" t="inlineStr">
        <is>
          <t>No aplica</t>
        </is>
      </c>
      <c r="E346" s="46" t="inlineStr">
        <is>
          <t>No aplica</t>
        </is>
      </c>
      <c r="H346" s="50" t="inlineStr">
        <is>
          <t>mbpr</t>
        </is>
      </c>
      <c r="I346" s="46" t="inlineStr">
        <is>
          <t>No aplica</t>
        </is>
      </c>
      <c r="J346" s="47" t="inlineStr">
        <is>
          <t>Mensual</t>
        </is>
      </c>
      <c r="K346" s="47" t="n"/>
    </row>
    <row r="347">
      <c r="A347" s="47" t="inlineStr">
        <is>
          <t>L14-2</t>
        </is>
      </c>
      <c r="B347" s="47" t="inlineStr">
        <is>
          <t>Profundidad del agua subterránea bajo el nivel de terreno</t>
        </is>
      </c>
      <c r="C347" s="51">
        <f>VLOOKUP(B347,'Validacion (Uso SMA)'!$A$1:$D$4,4,0)</f>
        <v/>
      </c>
      <c r="D347" s="46" t="inlineStr">
        <is>
          <t>No aplica</t>
        </is>
      </c>
      <c r="E347" s="46" t="inlineStr">
        <is>
          <t>No aplica</t>
        </is>
      </c>
      <c r="H347" s="48" t="inlineStr">
        <is>
          <t>mbnt</t>
        </is>
      </c>
      <c r="I347" s="46" t="inlineStr">
        <is>
          <t>No aplica</t>
        </is>
      </c>
      <c r="J347" s="47" t="inlineStr">
        <is>
          <t>Mensual</t>
        </is>
      </c>
      <c r="K347" s="47" t="n"/>
    </row>
    <row r="348">
      <c r="A348" s="47" t="inlineStr">
        <is>
          <t>L14-2</t>
        </is>
      </c>
      <c r="B348" s="47" t="inlineStr">
        <is>
          <t>Cota del agua subterránea</t>
        </is>
      </c>
      <c r="C348" s="51">
        <f>VLOOKUP(B348,'Validacion (Uso SMA)'!$A$1:$D$4,4,0)</f>
        <v/>
      </c>
      <c r="D348" s="46" t="inlineStr">
        <is>
          <t>No aplica</t>
        </is>
      </c>
      <c r="E348" s="46" t="inlineStr">
        <is>
          <t>No aplica</t>
        </is>
      </c>
      <c r="H348" s="48" t="inlineStr">
        <is>
          <t>msnm</t>
        </is>
      </c>
      <c r="I348" s="47" t="inlineStr">
        <is>
          <t>No aplica</t>
        </is>
      </c>
      <c r="J348" s="47" t="inlineStr">
        <is>
          <t>Mensual</t>
        </is>
      </c>
    </row>
    <row r="349">
      <c r="A349" s="47" t="inlineStr">
        <is>
          <t>L14-3</t>
        </is>
      </c>
      <c r="B349" s="47" t="inlineStr">
        <is>
          <t>Profundidad del agua subterránea bajo el punto de referencia</t>
        </is>
      </c>
      <c r="C349" s="51">
        <f>VLOOKUP(B349,'Validacion (Uso SMA)'!$A$1:$D$4,4,0)</f>
        <v/>
      </c>
      <c r="D349" s="46" t="inlineStr">
        <is>
          <t>No aplica</t>
        </is>
      </c>
      <c r="E349" s="46" t="inlineStr">
        <is>
          <t>No aplica</t>
        </is>
      </c>
      <c r="H349" s="50" t="inlineStr">
        <is>
          <t>mbpr</t>
        </is>
      </c>
      <c r="I349" s="46" t="inlineStr">
        <is>
          <t>No aplica</t>
        </is>
      </c>
      <c r="J349" s="47" t="inlineStr">
        <is>
          <t>Mensual</t>
        </is>
      </c>
      <c r="K349" s="47" t="n"/>
    </row>
    <row r="350">
      <c r="A350" s="47" t="inlineStr">
        <is>
          <t>L14-3</t>
        </is>
      </c>
      <c r="B350" s="47" t="inlineStr">
        <is>
          <t>Profundidad del agua subterránea bajo el nivel de terreno</t>
        </is>
      </c>
      <c r="C350" s="51">
        <f>VLOOKUP(B350,'Validacion (Uso SMA)'!$A$1:$D$4,4,0)</f>
        <v/>
      </c>
      <c r="D350" s="46" t="inlineStr">
        <is>
          <t>No aplica</t>
        </is>
      </c>
      <c r="E350" s="46" t="inlineStr">
        <is>
          <t>No aplica</t>
        </is>
      </c>
      <c r="H350" s="48" t="inlineStr">
        <is>
          <t>mbnt</t>
        </is>
      </c>
      <c r="I350" s="46" t="inlineStr">
        <is>
          <t>No aplica</t>
        </is>
      </c>
      <c r="J350" s="47" t="inlineStr">
        <is>
          <t>Mensual</t>
        </is>
      </c>
      <c r="K350" s="47" t="n"/>
    </row>
    <row r="351">
      <c r="A351" s="47" t="inlineStr">
        <is>
          <t>L14-3</t>
        </is>
      </c>
      <c r="B351" s="47" t="inlineStr">
        <is>
          <t>Cota del agua subterránea</t>
        </is>
      </c>
      <c r="C351" s="51">
        <f>VLOOKUP(B351,'Validacion (Uso SMA)'!$A$1:$D$4,4,0)</f>
        <v/>
      </c>
      <c r="D351" s="46" t="inlineStr">
        <is>
          <t>No aplica</t>
        </is>
      </c>
      <c r="E351" s="46" t="inlineStr">
        <is>
          <t>No aplica</t>
        </is>
      </c>
      <c r="H351" s="48" t="inlineStr">
        <is>
          <t>msnm</t>
        </is>
      </c>
      <c r="I351" s="47" t="inlineStr">
        <is>
          <t>No aplica</t>
        </is>
      </c>
      <c r="J351" s="47" t="inlineStr">
        <is>
          <t>Mensual</t>
        </is>
      </c>
    </row>
    <row r="352">
      <c r="A352" s="47" t="inlineStr">
        <is>
          <t>L14-4</t>
        </is>
      </c>
      <c r="B352" s="47" t="inlineStr">
        <is>
          <t>Profundidad del agua subterránea bajo el punto de referencia</t>
        </is>
      </c>
      <c r="C352" s="51">
        <f>VLOOKUP(B352,'Validacion (Uso SMA)'!$A$1:$D$4,4,0)</f>
        <v/>
      </c>
      <c r="D352" s="46" t="inlineStr">
        <is>
          <t>No aplica</t>
        </is>
      </c>
      <c r="E352" s="46" t="inlineStr">
        <is>
          <t>No aplica</t>
        </is>
      </c>
      <c r="H352" s="50" t="inlineStr">
        <is>
          <t>mbpr</t>
        </is>
      </c>
      <c r="I352" s="46" t="inlineStr">
        <is>
          <t>No aplica</t>
        </is>
      </c>
      <c r="J352" s="47" t="inlineStr">
        <is>
          <t>Mensual</t>
        </is>
      </c>
      <c r="K352" s="47" t="n"/>
    </row>
    <row r="353">
      <c r="A353" s="48" t="inlineStr">
        <is>
          <t>L14-4</t>
        </is>
      </c>
      <c r="B353" s="47" t="inlineStr">
        <is>
          <t>Profundidad del agua subterránea bajo el punto de referencia</t>
        </is>
      </c>
      <c r="C353" s="51">
        <f>VLOOKUP(B353,'Validacion (Uso SMA)'!$A$1:$D$4,4,0)</f>
        <v/>
      </c>
      <c r="D353" s="46" t="inlineStr">
        <is>
          <t>No aplica</t>
        </is>
      </c>
      <c r="E353" s="46" t="inlineStr">
        <is>
          <t>No aplica</t>
        </is>
      </c>
      <c r="H353" s="48" t="inlineStr">
        <is>
          <t>mbpr</t>
        </is>
      </c>
      <c r="I353" s="46" t="inlineStr">
        <is>
          <t>No aplica</t>
        </is>
      </c>
      <c r="J353" s="47" t="inlineStr">
        <is>
          <t>Mensual</t>
        </is>
      </c>
    </row>
    <row r="354">
      <c r="A354" s="47" t="inlineStr">
        <is>
          <t>L14-4</t>
        </is>
      </c>
      <c r="B354" s="47" t="inlineStr">
        <is>
          <t>Profundidad del agua subterránea bajo el nivel de terreno</t>
        </is>
      </c>
      <c r="C354" s="51">
        <f>VLOOKUP(B354,'Validacion (Uso SMA)'!$A$1:$D$4,4,0)</f>
        <v/>
      </c>
      <c r="D354" s="46" t="inlineStr">
        <is>
          <t>No aplica</t>
        </is>
      </c>
      <c r="E354" s="46" t="inlineStr">
        <is>
          <t>No aplica</t>
        </is>
      </c>
      <c r="H354" s="48" t="inlineStr">
        <is>
          <t>mbnt</t>
        </is>
      </c>
      <c r="I354" s="46" t="inlineStr">
        <is>
          <t>No aplica</t>
        </is>
      </c>
      <c r="J354" s="47" t="inlineStr">
        <is>
          <t>Mensual</t>
        </is>
      </c>
      <c r="K354" s="47" t="n"/>
    </row>
    <row r="355">
      <c r="A355" s="47" t="inlineStr">
        <is>
          <t>L14-4</t>
        </is>
      </c>
      <c r="B355" s="47" t="inlineStr">
        <is>
          <t>Cota del agua subterránea</t>
        </is>
      </c>
      <c r="C355" s="51">
        <f>VLOOKUP(B355,'Validacion (Uso SMA)'!$A$1:$D$4,4,0)</f>
        <v/>
      </c>
      <c r="D355" s="46" t="inlineStr">
        <is>
          <t>No aplica</t>
        </is>
      </c>
      <c r="E355" s="46" t="inlineStr">
        <is>
          <t>No aplica</t>
        </is>
      </c>
      <c r="H355" s="48" t="inlineStr">
        <is>
          <t>msnm</t>
        </is>
      </c>
      <c r="I355" s="47" t="inlineStr">
        <is>
          <t>No aplica</t>
        </is>
      </c>
      <c r="J355" s="47" t="inlineStr">
        <is>
          <t>Mensual</t>
        </is>
      </c>
    </row>
    <row r="356">
      <c r="A356" s="47" t="inlineStr">
        <is>
          <t>L14-5</t>
        </is>
      </c>
      <c r="B356" s="47" t="inlineStr">
        <is>
          <t>Profundidad del agua subterránea bajo el punto de referencia</t>
        </is>
      </c>
      <c r="C356" s="51">
        <f>VLOOKUP(B356,'Validacion (Uso SMA)'!$A$1:$D$4,4,0)</f>
        <v/>
      </c>
      <c r="D356" s="46" t="inlineStr">
        <is>
          <t>No aplica</t>
        </is>
      </c>
      <c r="E356" s="46" t="inlineStr">
        <is>
          <t>No aplica</t>
        </is>
      </c>
      <c r="H356" s="50" t="inlineStr">
        <is>
          <t>mbpr</t>
        </is>
      </c>
      <c r="I356" s="46" t="inlineStr">
        <is>
          <t>No aplica</t>
        </is>
      </c>
      <c r="J356" s="47" t="inlineStr">
        <is>
          <t>Mensual</t>
        </is>
      </c>
      <c r="K356" s="47" t="n"/>
    </row>
    <row r="357">
      <c r="A357" s="47" t="inlineStr">
        <is>
          <t>L14-5</t>
        </is>
      </c>
      <c r="B357" s="47" t="inlineStr">
        <is>
          <t>Profundidad del agua subterránea bajo el nivel de terreno</t>
        </is>
      </c>
      <c r="C357" s="51">
        <f>VLOOKUP(B357,'Validacion (Uso SMA)'!$A$1:$D$4,4,0)</f>
        <v/>
      </c>
      <c r="D357" s="46" t="inlineStr">
        <is>
          <t>No aplica</t>
        </is>
      </c>
      <c r="E357" s="46" t="inlineStr">
        <is>
          <t>No aplica</t>
        </is>
      </c>
      <c r="H357" s="48" t="inlineStr">
        <is>
          <t>mbnt</t>
        </is>
      </c>
      <c r="I357" s="46" t="inlineStr">
        <is>
          <t>No aplica</t>
        </is>
      </c>
      <c r="J357" s="47" t="inlineStr">
        <is>
          <t>Mensual</t>
        </is>
      </c>
      <c r="K357" s="47" t="n"/>
    </row>
    <row r="358">
      <c r="A358" s="47" t="inlineStr">
        <is>
          <t>L14-5</t>
        </is>
      </c>
      <c r="B358" s="47" t="inlineStr">
        <is>
          <t>Cota del agua subterránea</t>
        </is>
      </c>
      <c r="C358" s="51">
        <f>VLOOKUP(B358,'Validacion (Uso SMA)'!$A$1:$D$4,4,0)</f>
        <v/>
      </c>
      <c r="D358" s="46" t="inlineStr">
        <is>
          <t>No aplica</t>
        </is>
      </c>
      <c r="E358" s="46" t="inlineStr">
        <is>
          <t>No aplica</t>
        </is>
      </c>
      <c r="H358" s="48" t="inlineStr">
        <is>
          <t>msnm</t>
        </is>
      </c>
      <c r="I358" s="47" t="inlineStr">
        <is>
          <t>No aplica</t>
        </is>
      </c>
      <c r="J358" s="47" t="inlineStr">
        <is>
          <t>Mensual</t>
        </is>
      </c>
    </row>
    <row r="359">
      <c r="A359" s="47" t="inlineStr">
        <is>
          <t>L14-6</t>
        </is>
      </c>
      <c r="B359" s="47" t="inlineStr">
        <is>
          <t>Profundidad del agua subterránea bajo el punto de referencia</t>
        </is>
      </c>
      <c r="C359" s="51">
        <f>VLOOKUP(B359,'Validacion (Uso SMA)'!$A$1:$D$4,4,0)</f>
        <v/>
      </c>
      <c r="D359" s="46" t="inlineStr">
        <is>
          <t>No aplica</t>
        </is>
      </c>
      <c r="E359" s="46" t="inlineStr">
        <is>
          <t>No aplica</t>
        </is>
      </c>
      <c r="H359" s="50" t="inlineStr">
        <is>
          <t>mbpr</t>
        </is>
      </c>
      <c r="I359" s="46" t="inlineStr">
        <is>
          <t>No aplica</t>
        </is>
      </c>
      <c r="J359" s="47" t="inlineStr">
        <is>
          <t>Mensual</t>
        </is>
      </c>
      <c r="K359" s="47" t="n"/>
    </row>
    <row r="360">
      <c r="A360" s="47" t="inlineStr">
        <is>
          <t>L14-6</t>
        </is>
      </c>
      <c r="B360" s="47" t="inlineStr">
        <is>
          <t>Profundidad del agua subterránea bajo el nivel de terreno</t>
        </is>
      </c>
      <c r="C360" s="51">
        <f>VLOOKUP(B360,'Validacion (Uso SMA)'!$A$1:$D$4,4,0)</f>
        <v/>
      </c>
      <c r="D360" s="46" t="inlineStr">
        <is>
          <t>No aplica</t>
        </is>
      </c>
      <c r="E360" s="46" t="inlineStr">
        <is>
          <t>No aplica</t>
        </is>
      </c>
      <c r="H360" s="48" t="inlineStr">
        <is>
          <t>mbnt</t>
        </is>
      </c>
      <c r="I360" s="46" t="inlineStr">
        <is>
          <t>No aplica</t>
        </is>
      </c>
      <c r="J360" s="47" t="inlineStr">
        <is>
          <t>Mensual</t>
        </is>
      </c>
      <c r="K360" s="47" t="n"/>
    </row>
    <row r="361">
      <c r="A361" s="47" t="inlineStr">
        <is>
          <t>L14-6</t>
        </is>
      </c>
      <c r="B361" s="47" t="inlineStr">
        <is>
          <t>Cota del agua subterránea</t>
        </is>
      </c>
      <c r="C361" s="51">
        <f>VLOOKUP(B361,'Validacion (Uso SMA)'!$A$1:$D$4,4,0)</f>
        <v/>
      </c>
      <c r="D361" s="46" t="inlineStr">
        <is>
          <t>No aplica</t>
        </is>
      </c>
      <c r="E361" s="46" t="inlineStr">
        <is>
          <t>No aplica</t>
        </is>
      </c>
      <c r="H361" s="48" t="inlineStr">
        <is>
          <t>msnm</t>
        </is>
      </c>
      <c r="I361" s="47" t="inlineStr">
        <is>
          <t>No aplica</t>
        </is>
      </c>
      <c r="J361" s="47" t="inlineStr">
        <is>
          <t>Mensual</t>
        </is>
      </c>
    </row>
    <row r="362">
      <c r="A362" s="47" t="inlineStr">
        <is>
          <t>L14-7</t>
        </is>
      </c>
      <c r="B362" s="47" t="inlineStr">
        <is>
          <t>Profundidad del agua subterránea bajo el punto de referencia</t>
        </is>
      </c>
      <c r="C362" s="51">
        <f>VLOOKUP(B362,'Validacion (Uso SMA)'!$A$1:$D$4,4,0)</f>
        <v/>
      </c>
      <c r="D362" s="46" t="inlineStr">
        <is>
          <t>No aplica</t>
        </is>
      </c>
      <c r="E362" s="46" t="inlineStr">
        <is>
          <t>No aplica</t>
        </is>
      </c>
      <c r="H362" s="50" t="inlineStr">
        <is>
          <t>mbpr</t>
        </is>
      </c>
      <c r="I362" s="46" t="inlineStr">
        <is>
          <t>No aplica</t>
        </is>
      </c>
      <c r="J362" s="47" t="inlineStr">
        <is>
          <t>Mensual</t>
        </is>
      </c>
      <c r="K362" s="47" t="n"/>
    </row>
    <row r="363">
      <c r="A363" s="47" t="inlineStr">
        <is>
          <t>L14-7</t>
        </is>
      </c>
      <c r="B363" s="47" t="inlineStr">
        <is>
          <t>Profundidad del agua subterránea bajo el nivel de terreno</t>
        </is>
      </c>
      <c r="C363" s="51">
        <f>VLOOKUP(B363,'Validacion (Uso SMA)'!$A$1:$D$4,4,0)</f>
        <v/>
      </c>
      <c r="D363" s="46" t="inlineStr">
        <is>
          <t>No aplica</t>
        </is>
      </c>
      <c r="E363" s="46" t="inlineStr">
        <is>
          <t>No aplica</t>
        </is>
      </c>
      <c r="H363" s="48" t="inlineStr">
        <is>
          <t>mbnt</t>
        </is>
      </c>
      <c r="I363" s="46" t="inlineStr">
        <is>
          <t>No aplica</t>
        </is>
      </c>
      <c r="J363" s="47" t="inlineStr">
        <is>
          <t>Mensual</t>
        </is>
      </c>
      <c r="K363" s="47" t="n"/>
    </row>
    <row r="364">
      <c r="A364" s="47" t="inlineStr">
        <is>
          <t>L14-7</t>
        </is>
      </c>
      <c r="B364" s="47" t="inlineStr">
        <is>
          <t>Cota del agua subterránea</t>
        </is>
      </c>
      <c r="C364" s="51">
        <f>VLOOKUP(B364,'Validacion (Uso SMA)'!$A$1:$D$4,4,0)</f>
        <v/>
      </c>
      <c r="D364" s="46" t="inlineStr">
        <is>
          <t>No aplica</t>
        </is>
      </c>
      <c r="E364" s="46" t="inlineStr">
        <is>
          <t>No aplica</t>
        </is>
      </c>
      <c r="H364" s="48" t="inlineStr">
        <is>
          <t>msnm</t>
        </is>
      </c>
      <c r="I364" s="47" t="inlineStr">
        <is>
          <t>No aplica</t>
        </is>
      </c>
      <c r="J364" s="47" t="inlineStr">
        <is>
          <t>Mensual</t>
        </is>
      </c>
    </row>
    <row r="365">
      <c r="A365" s="47" t="inlineStr">
        <is>
          <t>L1-5</t>
        </is>
      </c>
      <c r="B365" s="47" t="inlineStr">
        <is>
          <t>Profundidad del agua subterránea bajo el punto de referencia</t>
        </is>
      </c>
      <c r="C365" s="51">
        <f>VLOOKUP(B365,'Validacion (Uso SMA)'!$A$1:$D$4,4,0)</f>
        <v/>
      </c>
      <c r="D365" s="46" t="inlineStr">
        <is>
          <t>No aplica</t>
        </is>
      </c>
      <c r="E365" s="46" t="inlineStr">
        <is>
          <t>No aplica</t>
        </is>
      </c>
      <c r="H365" s="50" t="inlineStr">
        <is>
          <t>mbpr</t>
        </is>
      </c>
      <c r="I365" s="46" t="inlineStr">
        <is>
          <t>No aplica</t>
        </is>
      </c>
      <c r="J365" s="47" t="inlineStr">
        <is>
          <t>Diaria</t>
        </is>
      </c>
      <c r="K365" s="47" t="n"/>
    </row>
    <row r="366">
      <c r="A366" s="47" t="inlineStr">
        <is>
          <t>L1-5</t>
        </is>
      </c>
      <c r="B366" s="47" t="inlineStr">
        <is>
          <t>Profundidad del agua subterránea bajo el nivel de terreno</t>
        </is>
      </c>
      <c r="C366" s="51">
        <f>VLOOKUP(B366,'Validacion (Uso SMA)'!$A$1:$D$4,4,0)</f>
        <v/>
      </c>
      <c r="D366" s="46" t="inlineStr">
        <is>
          <t>No aplica</t>
        </is>
      </c>
      <c r="E366" s="46" t="inlineStr">
        <is>
          <t>No aplica</t>
        </is>
      </c>
      <c r="H366" s="48" t="inlineStr">
        <is>
          <t>mbnt</t>
        </is>
      </c>
      <c r="I366" s="46" t="inlineStr">
        <is>
          <t>No aplica</t>
        </is>
      </c>
      <c r="J366" s="47" t="inlineStr">
        <is>
          <t>Diaria</t>
        </is>
      </c>
      <c r="K366" s="47" t="n"/>
    </row>
    <row r="367">
      <c r="A367" s="44" t="inlineStr">
        <is>
          <t>L1-5</t>
        </is>
      </c>
      <c r="B367" s="47" t="inlineStr">
        <is>
          <t>Cota del agua subterránea</t>
        </is>
      </c>
      <c r="C367" s="51" t="n">
        <v>3</v>
      </c>
      <c r="D367" s="46" t="n">
        <v>39009</v>
      </c>
      <c r="E367" s="46" t="n">
        <v>48140</v>
      </c>
      <c r="F367" s="52" t="n"/>
      <c r="G367" s="52" t="n">
        <v>2299.4</v>
      </c>
      <c r="H367" s="50" t="inlineStr">
        <is>
          <t>msnm</t>
        </is>
      </c>
      <c r="I367" s="46" t="inlineStr">
        <is>
          <t>RCA</t>
        </is>
      </c>
      <c r="J367" s="47" t="inlineStr">
        <is>
          <t>Diaria</t>
        </is>
      </c>
      <c r="K367" s="47" t="inlineStr">
        <is>
          <t>Umbral Fase I. Sistema Soncor</t>
        </is>
      </c>
    </row>
    <row r="368">
      <c r="A368" s="44" t="inlineStr">
        <is>
          <t>L1-5</t>
        </is>
      </c>
      <c r="B368" s="47" t="inlineStr">
        <is>
          <t>Cota del agua subterránea</t>
        </is>
      </c>
      <c r="C368" s="51" t="n">
        <v>3</v>
      </c>
      <c r="D368" s="46" t="n">
        <v>39009</v>
      </c>
      <c r="E368" s="46" t="n">
        <v>48140</v>
      </c>
      <c r="F368" s="52" t="n"/>
      <c r="G368" s="52" t="n">
        <v>2299.29</v>
      </c>
      <c r="H368" s="50" t="inlineStr">
        <is>
          <t>msnm</t>
        </is>
      </c>
      <c r="I368" s="46" t="inlineStr">
        <is>
          <t>RCA</t>
        </is>
      </c>
      <c r="J368" s="47" t="inlineStr">
        <is>
          <t>Diaria</t>
        </is>
      </c>
      <c r="K368" s="47" t="inlineStr">
        <is>
          <t>Umbral Fase II. Sistema Soncor</t>
        </is>
      </c>
    </row>
    <row r="369">
      <c r="A369" s="47" t="inlineStr">
        <is>
          <t>L1-6</t>
        </is>
      </c>
      <c r="B369" s="47" t="inlineStr">
        <is>
          <t>Profundidad del agua subterránea bajo el punto de referencia</t>
        </is>
      </c>
      <c r="C369" s="51">
        <f>VLOOKUP(B369,'Validacion (Uso SMA)'!$A$1:$D$4,4,0)</f>
        <v/>
      </c>
      <c r="D369" s="46" t="inlineStr">
        <is>
          <t>No aplica</t>
        </is>
      </c>
      <c r="E369" s="46" t="inlineStr">
        <is>
          <t>No aplica</t>
        </is>
      </c>
      <c r="H369" s="50" t="inlineStr">
        <is>
          <t>mbpr</t>
        </is>
      </c>
      <c r="I369" s="46" t="inlineStr">
        <is>
          <t>No aplica</t>
        </is>
      </c>
      <c r="J369" s="47" t="inlineStr">
        <is>
          <t>Mensual</t>
        </is>
      </c>
      <c r="K369" s="47" t="n"/>
    </row>
    <row r="370">
      <c r="A370" s="47" t="inlineStr">
        <is>
          <t>L1-6</t>
        </is>
      </c>
      <c r="B370" s="47" t="inlineStr">
        <is>
          <t>Profundidad del agua subterránea bajo el nivel de terreno</t>
        </is>
      </c>
      <c r="C370" s="51">
        <f>VLOOKUP(B370,'Validacion (Uso SMA)'!$A$1:$D$4,4,0)</f>
        <v/>
      </c>
      <c r="D370" s="46" t="inlineStr">
        <is>
          <t>No aplica</t>
        </is>
      </c>
      <c r="E370" s="46" t="inlineStr">
        <is>
          <t>No aplica</t>
        </is>
      </c>
      <c r="H370" s="48" t="inlineStr">
        <is>
          <t>mbnt</t>
        </is>
      </c>
      <c r="I370" s="46" t="inlineStr">
        <is>
          <t>No aplica</t>
        </is>
      </c>
      <c r="J370" s="47" t="inlineStr">
        <is>
          <t>Mensual</t>
        </is>
      </c>
      <c r="K370" s="47" t="n"/>
    </row>
    <row r="371">
      <c r="A371" s="47" t="inlineStr">
        <is>
          <t>L1-6</t>
        </is>
      </c>
      <c r="B371" s="47" t="inlineStr">
        <is>
          <t>Cota del agua subterránea</t>
        </is>
      </c>
      <c r="C371" s="51">
        <f>VLOOKUP(B371,'Validacion (Uso SMA)'!$A$1:$D$4,4,0)</f>
        <v/>
      </c>
      <c r="D371" s="46" t="inlineStr">
        <is>
          <t>No aplica</t>
        </is>
      </c>
      <c r="E371" s="46" t="inlineStr">
        <is>
          <t>No aplica</t>
        </is>
      </c>
      <c r="H371" s="48" t="inlineStr">
        <is>
          <t>msnm</t>
        </is>
      </c>
      <c r="I371" s="47" t="inlineStr">
        <is>
          <t>No aplica</t>
        </is>
      </c>
      <c r="J371" s="47" t="inlineStr">
        <is>
          <t>Mensual</t>
        </is>
      </c>
    </row>
    <row r="372">
      <c r="A372" s="47" t="inlineStr">
        <is>
          <t>L1-7</t>
        </is>
      </c>
      <c r="B372" s="47" t="inlineStr">
        <is>
          <t>Profundidad del agua subterránea bajo el punto de referencia</t>
        </is>
      </c>
      <c r="C372" s="51">
        <f>VLOOKUP(B372,'Validacion (Uso SMA)'!$A$1:$D$4,4,0)</f>
        <v/>
      </c>
      <c r="D372" s="46" t="inlineStr">
        <is>
          <t>No aplica</t>
        </is>
      </c>
      <c r="E372" s="46" t="inlineStr">
        <is>
          <t>No aplica</t>
        </is>
      </c>
      <c r="H372" s="50" t="inlineStr">
        <is>
          <t>mbpr</t>
        </is>
      </c>
      <c r="I372" s="46" t="inlineStr">
        <is>
          <t>No aplica</t>
        </is>
      </c>
      <c r="J372" s="47" t="inlineStr">
        <is>
          <t>Mensual</t>
        </is>
      </c>
      <c r="K372" s="47" t="n"/>
    </row>
    <row r="373">
      <c r="A373" s="47" t="inlineStr">
        <is>
          <t>L1-7</t>
        </is>
      </c>
      <c r="B373" s="47" t="inlineStr">
        <is>
          <t>Profundidad del agua subterránea bajo el nivel de terreno</t>
        </is>
      </c>
      <c r="C373" s="51">
        <f>VLOOKUP(B373,'Validacion (Uso SMA)'!$A$1:$D$4,4,0)</f>
        <v/>
      </c>
      <c r="D373" s="46" t="inlineStr">
        <is>
          <t>No aplica</t>
        </is>
      </c>
      <c r="E373" s="46" t="inlineStr">
        <is>
          <t>No aplica</t>
        </is>
      </c>
      <c r="H373" s="48" t="inlineStr">
        <is>
          <t>mbnt</t>
        </is>
      </c>
      <c r="I373" s="46" t="inlineStr">
        <is>
          <t>No aplica</t>
        </is>
      </c>
      <c r="J373" s="47" t="inlineStr">
        <is>
          <t>Mensual</t>
        </is>
      </c>
      <c r="K373" s="47" t="n"/>
    </row>
    <row r="374">
      <c r="A374" s="47" t="inlineStr">
        <is>
          <t>L1-7</t>
        </is>
      </c>
      <c r="B374" s="47" t="inlineStr">
        <is>
          <t>Cota del agua subterránea</t>
        </is>
      </c>
      <c r="C374" s="51">
        <f>VLOOKUP(B374,'Validacion (Uso SMA)'!$A$1:$D$4,4,0)</f>
        <v/>
      </c>
      <c r="D374" s="46" t="inlineStr">
        <is>
          <t>No aplica</t>
        </is>
      </c>
      <c r="E374" s="46" t="inlineStr">
        <is>
          <t>No aplica</t>
        </is>
      </c>
      <c r="H374" s="48" t="inlineStr">
        <is>
          <t>msnm</t>
        </is>
      </c>
      <c r="I374" s="47" t="inlineStr">
        <is>
          <t>No aplica</t>
        </is>
      </c>
      <c r="J374" s="47" t="inlineStr">
        <is>
          <t>Mensual</t>
        </is>
      </c>
    </row>
    <row r="375">
      <c r="A375" s="47" t="inlineStr">
        <is>
          <t>L1-8</t>
        </is>
      </c>
      <c r="B375" s="47" t="inlineStr">
        <is>
          <t>Profundidad del agua subterránea bajo el punto de referencia</t>
        </is>
      </c>
      <c r="C375" s="51">
        <f>VLOOKUP(B375,'Validacion (Uso SMA)'!$A$1:$D$4,4,0)</f>
        <v/>
      </c>
      <c r="D375" s="46" t="inlineStr">
        <is>
          <t>No aplica</t>
        </is>
      </c>
      <c r="E375" s="46" t="inlineStr">
        <is>
          <t>No aplica</t>
        </is>
      </c>
      <c r="H375" s="50" t="inlineStr">
        <is>
          <t>mbpr</t>
        </is>
      </c>
      <c r="I375" s="46" t="inlineStr">
        <is>
          <t>No aplica</t>
        </is>
      </c>
      <c r="J375" s="47" t="inlineStr">
        <is>
          <t>Mensual</t>
        </is>
      </c>
      <c r="K375" s="47" t="n"/>
    </row>
    <row r="376">
      <c r="A376" s="47" t="inlineStr">
        <is>
          <t>L1-8</t>
        </is>
      </c>
      <c r="B376" s="47" t="inlineStr">
        <is>
          <t>Profundidad del agua subterránea bajo el nivel de terreno</t>
        </is>
      </c>
      <c r="C376" s="51">
        <f>VLOOKUP(B376,'Validacion (Uso SMA)'!$A$1:$D$4,4,0)</f>
        <v/>
      </c>
      <c r="D376" s="46" t="inlineStr">
        <is>
          <t>No aplica</t>
        </is>
      </c>
      <c r="E376" s="46" t="inlineStr">
        <is>
          <t>No aplica</t>
        </is>
      </c>
      <c r="H376" s="48" t="inlineStr">
        <is>
          <t>mbnt</t>
        </is>
      </c>
      <c r="I376" s="46" t="inlineStr">
        <is>
          <t>No aplica</t>
        </is>
      </c>
      <c r="J376" s="47" t="inlineStr">
        <is>
          <t>Mensual</t>
        </is>
      </c>
      <c r="K376" s="47" t="n"/>
    </row>
    <row r="377">
      <c r="A377" s="47" t="inlineStr">
        <is>
          <t>L1-8</t>
        </is>
      </c>
      <c r="B377" s="47" t="inlineStr">
        <is>
          <t>Cota del agua subterránea</t>
        </is>
      </c>
      <c r="C377" s="51">
        <f>VLOOKUP(B377,'Validacion (Uso SMA)'!$A$1:$D$4,4,0)</f>
        <v/>
      </c>
      <c r="D377" s="46" t="inlineStr">
        <is>
          <t>No aplica</t>
        </is>
      </c>
      <c r="E377" s="46" t="inlineStr">
        <is>
          <t>No aplica</t>
        </is>
      </c>
      <c r="H377" s="48" t="inlineStr">
        <is>
          <t>msnm</t>
        </is>
      </c>
      <c r="I377" s="47" t="inlineStr">
        <is>
          <t>No aplica</t>
        </is>
      </c>
      <c r="J377" s="47" t="inlineStr">
        <is>
          <t>Mensual</t>
        </is>
      </c>
    </row>
    <row r="378">
      <c r="A378" s="47" t="inlineStr">
        <is>
          <t>L1-9</t>
        </is>
      </c>
      <c r="B378" s="47" t="inlineStr">
        <is>
          <t>Profundidad del agua subterránea bajo el punto de referencia</t>
        </is>
      </c>
      <c r="C378" s="51">
        <f>VLOOKUP(B378,'Validacion (Uso SMA)'!$A$1:$D$4,4,0)</f>
        <v/>
      </c>
      <c r="D378" s="46" t="inlineStr">
        <is>
          <t>No aplica</t>
        </is>
      </c>
      <c r="E378" s="46" t="inlineStr">
        <is>
          <t>No aplica</t>
        </is>
      </c>
      <c r="H378" s="50" t="inlineStr">
        <is>
          <t>mbpr</t>
        </is>
      </c>
      <c r="I378" s="46" t="inlineStr">
        <is>
          <t>No aplica</t>
        </is>
      </c>
      <c r="J378" s="47" t="inlineStr">
        <is>
          <t>Mensual</t>
        </is>
      </c>
      <c r="K378" s="47" t="n"/>
    </row>
    <row r="379">
      <c r="A379" s="47" t="inlineStr">
        <is>
          <t>L1-9</t>
        </is>
      </c>
      <c r="B379" s="47" t="inlineStr">
        <is>
          <t>Profundidad del agua subterránea bajo el nivel de terreno</t>
        </is>
      </c>
      <c r="C379" s="51">
        <f>VLOOKUP(B379,'Validacion (Uso SMA)'!$A$1:$D$4,4,0)</f>
        <v/>
      </c>
      <c r="D379" s="46" t="inlineStr">
        <is>
          <t>No aplica</t>
        </is>
      </c>
      <c r="E379" s="46" t="inlineStr">
        <is>
          <t>No aplica</t>
        </is>
      </c>
      <c r="H379" s="48" t="inlineStr">
        <is>
          <t>mbnt</t>
        </is>
      </c>
      <c r="I379" s="46" t="inlineStr">
        <is>
          <t>No aplica</t>
        </is>
      </c>
      <c r="J379" s="47" t="inlineStr">
        <is>
          <t>Mensual</t>
        </is>
      </c>
      <c r="K379" s="47" t="n"/>
    </row>
    <row r="380">
      <c r="A380" s="47" t="inlineStr">
        <is>
          <t>L1-9</t>
        </is>
      </c>
      <c r="B380" s="47" t="inlineStr">
        <is>
          <t>Cota del agua subterránea</t>
        </is>
      </c>
      <c r="C380" s="51">
        <f>VLOOKUP(B380,'Validacion (Uso SMA)'!$A$1:$D$4,4,0)</f>
        <v/>
      </c>
      <c r="D380" s="46" t="inlineStr">
        <is>
          <t>No aplica</t>
        </is>
      </c>
      <c r="E380" s="46" t="inlineStr">
        <is>
          <t>No aplica</t>
        </is>
      </c>
      <c r="H380" s="48" t="inlineStr">
        <is>
          <t>msnm</t>
        </is>
      </c>
      <c r="I380" s="47" t="inlineStr">
        <is>
          <t>No aplica</t>
        </is>
      </c>
      <c r="J380" s="47" t="inlineStr">
        <is>
          <t>Mensual</t>
        </is>
      </c>
    </row>
    <row r="381">
      <c r="A381" s="48" t="inlineStr">
        <is>
          <t>L1-G4 POZO</t>
        </is>
      </c>
      <c r="B381" s="47" t="inlineStr">
        <is>
          <t>Profundidad del agua subterránea bajo el punto de referencia</t>
        </is>
      </c>
      <c r="C381" s="51">
        <f>VLOOKUP(B381,'Validacion (Uso SMA)'!$A$1:$D$4,4,0)</f>
        <v/>
      </c>
      <c r="D381" s="46" t="inlineStr">
        <is>
          <t>No aplica</t>
        </is>
      </c>
      <c r="E381" s="46" t="inlineStr">
        <is>
          <t>No aplica</t>
        </is>
      </c>
      <c r="H381" s="48" t="inlineStr">
        <is>
          <t>mbpr</t>
        </is>
      </c>
      <c r="I381" s="46" t="inlineStr">
        <is>
          <t>No aplica</t>
        </is>
      </c>
      <c r="J381" s="47" t="inlineStr">
        <is>
          <t>Mensual</t>
        </is>
      </c>
    </row>
    <row r="382">
      <c r="A382" s="48" t="inlineStr">
        <is>
          <t>L1-G4 POZO</t>
        </is>
      </c>
      <c r="B382" s="47" t="inlineStr">
        <is>
          <t>Profundidad del agua subterránea bajo el nivel de terreno</t>
        </is>
      </c>
      <c r="C382" s="51">
        <f>VLOOKUP(B382,'Validacion (Uso SMA)'!$A$1:$D$4,4,0)</f>
        <v/>
      </c>
      <c r="D382" s="46" t="inlineStr">
        <is>
          <t>No aplica</t>
        </is>
      </c>
      <c r="E382" s="46" t="inlineStr">
        <is>
          <t>No aplica</t>
        </is>
      </c>
      <c r="H382" s="48" t="inlineStr">
        <is>
          <t>mbnt</t>
        </is>
      </c>
      <c r="I382" s="46" t="inlineStr">
        <is>
          <t>No aplica</t>
        </is>
      </c>
      <c r="J382" s="47" t="inlineStr">
        <is>
          <t>Mensual</t>
        </is>
      </c>
    </row>
    <row r="383">
      <c r="A383" s="48" t="inlineStr">
        <is>
          <t>L1-G4 POZO</t>
        </is>
      </c>
      <c r="B383" s="47" t="inlineStr">
        <is>
          <t>Cota del agua subterránea</t>
        </is>
      </c>
      <c r="C383" s="51">
        <f>VLOOKUP(B383,'Validacion (Uso SMA)'!$A$1:$D$4,4,0)</f>
        <v/>
      </c>
      <c r="D383" s="47" t="inlineStr">
        <is>
          <t>No aplica</t>
        </is>
      </c>
      <c r="E383" s="47" t="inlineStr">
        <is>
          <t>No aplica</t>
        </is>
      </c>
      <c r="H383" s="48" t="inlineStr">
        <is>
          <t>msnm</t>
        </is>
      </c>
      <c r="I383" s="47" t="inlineStr">
        <is>
          <t>No aplica</t>
        </is>
      </c>
      <c r="J383" s="47" t="inlineStr">
        <is>
          <t>Mensual</t>
        </is>
      </c>
    </row>
    <row r="384">
      <c r="A384" s="48" t="inlineStr">
        <is>
          <t>L1-G4 REGLILLA</t>
        </is>
      </c>
      <c r="B384" s="47" t="inlineStr">
        <is>
          <t>Profundidad del agua subterránea bajo el punto de referencia</t>
        </is>
      </c>
      <c r="C384" s="51">
        <f>VLOOKUP(B384,'Validacion (Uso SMA)'!$A$1:$D$4,4,0)</f>
        <v/>
      </c>
      <c r="D384" s="46" t="inlineStr">
        <is>
          <t>No aplica</t>
        </is>
      </c>
      <c r="E384" s="46" t="inlineStr">
        <is>
          <t>No aplica</t>
        </is>
      </c>
      <c r="F384" s="47" t="n"/>
      <c r="G384" s="47" t="n"/>
      <c r="H384" s="48" t="inlineStr">
        <is>
          <t>mbpr</t>
        </is>
      </c>
      <c r="I384" s="46" t="inlineStr">
        <is>
          <t>No aplica</t>
        </is>
      </c>
      <c r="J384" s="47" t="inlineStr">
        <is>
          <t>Diaria</t>
        </is>
      </c>
      <c r="K384" s="48" t="n"/>
    </row>
    <row r="385">
      <c r="A385" s="44" t="inlineStr">
        <is>
          <t>L1-G4 REGLILLA</t>
        </is>
      </c>
      <c r="B385" s="47" t="inlineStr">
        <is>
          <t>Profundidad del agua subterránea bajo el nivel de terreno</t>
        </is>
      </c>
      <c r="C385" s="51" t="n">
        <v>2</v>
      </c>
      <c r="D385" s="46" t="inlineStr">
        <is>
          <t>No aplica</t>
        </is>
      </c>
      <c r="E385" s="46" t="inlineStr">
        <is>
          <t>No aplica</t>
        </is>
      </c>
      <c r="F385" s="52" t="n"/>
      <c r="G385" s="52" t="n"/>
      <c r="H385" s="48" t="inlineStr">
        <is>
          <t>mbnt</t>
        </is>
      </c>
      <c r="I385" s="46" t="inlineStr">
        <is>
          <t>No aplica</t>
        </is>
      </c>
      <c r="J385" s="47" t="inlineStr">
        <is>
          <t>Diaria</t>
        </is>
      </c>
      <c r="K385" s="47" t="n"/>
    </row>
    <row r="386">
      <c r="A386" s="48" t="inlineStr">
        <is>
          <t>L1-G4 REGLILLA</t>
        </is>
      </c>
      <c r="B386" s="47" t="inlineStr">
        <is>
          <t>Cota del agua subterránea</t>
        </is>
      </c>
      <c r="C386" s="51">
        <f>VLOOKUP(B386,'Validacion (Uso SMA)'!$A$1:$D$4,4,0)</f>
        <v/>
      </c>
      <c r="D386" s="37" t="n">
        <v>39009</v>
      </c>
      <c r="E386" s="37" t="n">
        <v>48140</v>
      </c>
      <c r="G386" s="52" t="n">
        <v>2299.46</v>
      </c>
      <c r="H386" s="48" t="inlineStr">
        <is>
          <t>msnm</t>
        </is>
      </c>
      <c r="I386" s="47" t="inlineStr">
        <is>
          <t>RCA</t>
        </is>
      </c>
      <c r="J386" s="47" t="inlineStr">
        <is>
          <t>Diaria</t>
        </is>
      </c>
      <c r="K386" s="48" t="inlineStr">
        <is>
          <t>Umbral Fase I. Sistema Soncor</t>
        </is>
      </c>
    </row>
    <row r="387">
      <c r="A387" s="48" t="inlineStr">
        <is>
          <t>L1-G4 REGLILLA</t>
        </is>
      </c>
      <c r="B387" s="47" t="inlineStr">
        <is>
          <t>Cota del agua subterránea</t>
        </is>
      </c>
      <c r="C387" s="51">
        <f>VLOOKUP(B387,'Validacion (Uso SMA)'!$A$1:$D$4,4,0)</f>
        <v/>
      </c>
      <c r="D387" s="37" t="n">
        <v>39009</v>
      </c>
      <c r="E387" s="37" t="n">
        <v>48140</v>
      </c>
      <c r="G387" s="52" t="n">
        <v>2299.3</v>
      </c>
      <c r="H387" s="48" t="inlineStr">
        <is>
          <t>msnm</t>
        </is>
      </c>
      <c r="I387" s="47" t="inlineStr">
        <is>
          <t>RCA</t>
        </is>
      </c>
      <c r="J387" s="47" t="inlineStr">
        <is>
          <t>Diaria</t>
        </is>
      </c>
      <c r="K387" s="48" t="inlineStr">
        <is>
          <t>Umbral Fase II. Sistema Soncor</t>
        </is>
      </c>
    </row>
    <row r="388">
      <c r="A388" s="47" t="inlineStr">
        <is>
          <t>L2-10</t>
        </is>
      </c>
      <c r="B388" s="47" t="inlineStr">
        <is>
          <t>Profundidad del agua subterránea bajo el punto de referencia</t>
        </is>
      </c>
      <c r="C388" s="51">
        <f>VLOOKUP(B388,'Validacion (Uso SMA)'!$A$1:$D$4,4,0)</f>
        <v/>
      </c>
      <c r="D388" s="46" t="inlineStr">
        <is>
          <t>No aplica</t>
        </is>
      </c>
      <c r="E388" s="46" t="inlineStr">
        <is>
          <t>No aplica</t>
        </is>
      </c>
      <c r="H388" s="50" t="inlineStr">
        <is>
          <t>mbpr</t>
        </is>
      </c>
      <c r="I388" s="46" t="inlineStr">
        <is>
          <t>No aplica</t>
        </is>
      </c>
      <c r="J388" s="47" t="inlineStr">
        <is>
          <t>Mensual</t>
        </is>
      </c>
      <c r="K388" s="47" t="n"/>
    </row>
    <row r="389">
      <c r="A389" s="47" t="inlineStr">
        <is>
          <t>L2-10</t>
        </is>
      </c>
      <c r="B389" s="47" t="inlineStr">
        <is>
          <t>Profundidad del agua subterránea bajo el nivel de terreno</t>
        </is>
      </c>
      <c r="C389" s="51">
        <f>VLOOKUP(B389,'Validacion (Uso SMA)'!$A$1:$D$4,4,0)</f>
        <v/>
      </c>
      <c r="D389" s="46" t="inlineStr">
        <is>
          <t>No aplica</t>
        </is>
      </c>
      <c r="E389" s="46" t="inlineStr">
        <is>
          <t>No aplica</t>
        </is>
      </c>
      <c r="H389" s="48" t="inlineStr">
        <is>
          <t>mbnt</t>
        </is>
      </c>
      <c r="I389" s="46" t="inlineStr">
        <is>
          <t>No aplica</t>
        </is>
      </c>
      <c r="J389" s="47" t="inlineStr">
        <is>
          <t>Mensual</t>
        </is>
      </c>
      <c r="K389" s="47" t="n"/>
    </row>
    <row r="390">
      <c r="A390" s="47" t="inlineStr">
        <is>
          <t>L2-10</t>
        </is>
      </c>
      <c r="B390" s="47" t="inlineStr">
        <is>
          <t>Cota del agua subterránea</t>
        </is>
      </c>
      <c r="C390" s="51">
        <f>VLOOKUP(B390,'Validacion (Uso SMA)'!$A$1:$D$4,4,0)</f>
        <v/>
      </c>
      <c r="D390" s="46" t="inlineStr">
        <is>
          <t>No aplica</t>
        </is>
      </c>
      <c r="E390" s="46" t="inlineStr">
        <is>
          <t>No aplica</t>
        </is>
      </c>
      <c r="H390" s="48" t="inlineStr">
        <is>
          <t>msnm</t>
        </is>
      </c>
      <c r="I390" s="47" t="inlineStr">
        <is>
          <t>No aplica</t>
        </is>
      </c>
      <c r="J390" s="47" t="inlineStr">
        <is>
          <t>Mensual</t>
        </is>
      </c>
    </row>
    <row r="391">
      <c r="A391" s="47" t="inlineStr">
        <is>
          <t>L2-11</t>
        </is>
      </c>
      <c r="B391" s="47" t="inlineStr">
        <is>
          <t>Profundidad del agua subterránea bajo el punto de referencia</t>
        </is>
      </c>
      <c r="C391" s="51">
        <f>VLOOKUP(B391,'Validacion (Uso SMA)'!$A$1:$D$4,4,0)</f>
        <v/>
      </c>
      <c r="D391" s="46" t="inlineStr">
        <is>
          <t>No aplica</t>
        </is>
      </c>
      <c r="E391" s="46" t="inlineStr">
        <is>
          <t>No aplica</t>
        </is>
      </c>
      <c r="H391" s="50" t="inlineStr">
        <is>
          <t>mbpr</t>
        </is>
      </c>
      <c r="I391" s="46" t="inlineStr">
        <is>
          <t>No aplica</t>
        </is>
      </c>
      <c r="J391" s="47" t="inlineStr">
        <is>
          <t>Mensual</t>
        </is>
      </c>
      <c r="K391" s="47" t="n"/>
    </row>
    <row r="392">
      <c r="A392" s="47" t="inlineStr">
        <is>
          <t>L2-11</t>
        </is>
      </c>
      <c r="B392" s="47" t="inlineStr">
        <is>
          <t>Profundidad del agua subterránea bajo el nivel de terreno</t>
        </is>
      </c>
      <c r="C392" s="51">
        <f>VLOOKUP(B392,'Validacion (Uso SMA)'!$A$1:$D$4,4,0)</f>
        <v/>
      </c>
      <c r="D392" s="46" t="inlineStr">
        <is>
          <t>No aplica</t>
        </is>
      </c>
      <c r="E392" s="46" t="inlineStr">
        <is>
          <t>No aplica</t>
        </is>
      </c>
      <c r="H392" s="48" t="inlineStr">
        <is>
          <t>mbnt</t>
        </is>
      </c>
      <c r="I392" s="46" t="inlineStr">
        <is>
          <t>No aplica</t>
        </is>
      </c>
      <c r="J392" s="47" t="inlineStr">
        <is>
          <t>Mensual</t>
        </is>
      </c>
      <c r="K392" s="47" t="n"/>
    </row>
    <row r="393">
      <c r="A393" s="47" t="inlineStr">
        <is>
          <t>L2-11</t>
        </is>
      </c>
      <c r="B393" s="47" t="inlineStr">
        <is>
          <t>Cota del agua subterránea</t>
        </is>
      </c>
      <c r="C393" s="51">
        <f>VLOOKUP(B393,'Validacion (Uso SMA)'!$A$1:$D$4,4,0)</f>
        <v/>
      </c>
      <c r="D393" s="46" t="inlineStr">
        <is>
          <t>No aplica</t>
        </is>
      </c>
      <c r="E393" s="46" t="inlineStr">
        <is>
          <t>No aplica</t>
        </is>
      </c>
      <c r="H393" s="48" t="inlineStr">
        <is>
          <t>msnm</t>
        </is>
      </c>
      <c r="I393" s="47" t="inlineStr">
        <is>
          <t>No aplica</t>
        </is>
      </c>
      <c r="J393" s="47" t="inlineStr">
        <is>
          <t>Mensual</t>
        </is>
      </c>
    </row>
    <row r="394">
      <c r="A394" s="47" t="inlineStr">
        <is>
          <t>L2-12</t>
        </is>
      </c>
      <c r="B394" s="47" t="inlineStr">
        <is>
          <t>Profundidad del agua subterránea bajo el punto de referencia</t>
        </is>
      </c>
      <c r="C394" s="51">
        <f>VLOOKUP(B394,'Validacion (Uso SMA)'!$A$1:$D$4,4,0)</f>
        <v/>
      </c>
      <c r="D394" s="46" t="inlineStr">
        <is>
          <t>No aplica</t>
        </is>
      </c>
      <c r="E394" s="46" t="inlineStr">
        <is>
          <t>No aplica</t>
        </is>
      </c>
      <c r="H394" s="50" t="inlineStr">
        <is>
          <t>mbpr</t>
        </is>
      </c>
      <c r="I394" s="46" t="inlineStr">
        <is>
          <t>No aplica</t>
        </is>
      </c>
      <c r="J394" s="47" t="inlineStr">
        <is>
          <t>Semanal</t>
        </is>
      </c>
      <c r="K394" s="47" t="n"/>
    </row>
    <row r="395">
      <c r="A395" s="47" t="inlineStr">
        <is>
          <t>L2-12</t>
        </is>
      </c>
      <c r="B395" s="47" t="inlineStr">
        <is>
          <t>Profundidad del agua subterránea bajo el nivel de terreno</t>
        </is>
      </c>
      <c r="C395" s="51">
        <f>VLOOKUP(B395,'Validacion (Uso SMA)'!$A$1:$D$4,4,0)</f>
        <v/>
      </c>
      <c r="D395" s="46" t="inlineStr">
        <is>
          <t>No aplica</t>
        </is>
      </c>
      <c r="E395" s="46" t="inlineStr">
        <is>
          <t>No aplica</t>
        </is>
      </c>
      <c r="H395" s="48" t="inlineStr">
        <is>
          <t>mbnt</t>
        </is>
      </c>
      <c r="I395" s="46" t="inlineStr">
        <is>
          <t>No aplica</t>
        </is>
      </c>
      <c r="J395" s="47" t="inlineStr">
        <is>
          <t>Semanal</t>
        </is>
      </c>
      <c r="K395" s="47" t="n"/>
    </row>
    <row r="396">
      <c r="A396" s="47" t="inlineStr">
        <is>
          <t>L2-12</t>
        </is>
      </c>
      <c r="B396" s="47" t="inlineStr">
        <is>
          <t>Cota del agua subterránea</t>
        </is>
      </c>
      <c r="C396" s="51">
        <f>VLOOKUP(B396,'Validacion (Uso SMA)'!$A$1:$D$4,4,0)</f>
        <v/>
      </c>
      <c r="D396" s="46" t="inlineStr">
        <is>
          <t>No aplica</t>
        </is>
      </c>
      <c r="E396" s="46" t="inlineStr">
        <is>
          <t>No aplica</t>
        </is>
      </c>
      <c r="H396" s="48" t="inlineStr">
        <is>
          <t>msnm</t>
        </is>
      </c>
      <c r="I396" s="47" t="inlineStr">
        <is>
          <t>No aplica</t>
        </is>
      </c>
      <c r="J396" s="47" t="inlineStr">
        <is>
          <t>Semanal</t>
        </is>
      </c>
    </row>
    <row r="397">
      <c r="A397" s="47" t="inlineStr">
        <is>
          <t>L2-13</t>
        </is>
      </c>
      <c r="B397" s="47" t="inlineStr">
        <is>
          <t>Profundidad del agua subterránea bajo el punto de referencia</t>
        </is>
      </c>
      <c r="C397" s="51">
        <f>VLOOKUP(B397,'Validacion (Uso SMA)'!$A$1:$D$4,4,0)</f>
        <v/>
      </c>
      <c r="D397" s="46" t="inlineStr">
        <is>
          <t>No aplica</t>
        </is>
      </c>
      <c r="E397" s="46" t="inlineStr">
        <is>
          <t>No aplica</t>
        </is>
      </c>
      <c r="H397" s="50" t="inlineStr">
        <is>
          <t>mbpr</t>
        </is>
      </c>
      <c r="I397" s="46" t="inlineStr">
        <is>
          <t>No aplica</t>
        </is>
      </c>
      <c r="J397" s="47" t="inlineStr">
        <is>
          <t>Mensual</t>
        </is>
      </c>
      <c r="K397" s="47" t="n"/>
    </row>
    <row r="398">
      <c r="A398" s="47" t="inlineStr">
        <is>
          <t>L2-13</t>
        </is>
      </c>
      <c r="B398" s="47" t="inlineStr">
        <is>
          <t>Profundidad del agua subterránea bajo el nivel de terreno</t>
        </is>
      </c>
      <c r="C398" s="51">
        <f>VLOOKUP(B398,'Validacion (Uso SMA)'!$A$1:$D$4,4,0)</f>
        <v/>
      </c>
      <c r="D398" s="46" t="inlineStr">
        <is>
          <t>No aplica</t>
        </is>
      </c>
      <c r="E398" s="46" t="inlineStr">
        <is>
          <t>No aplica</t>
        </is>
      </c>
      <c r="H398" s="48" t="inlineStr">
        <is>
          <t>mbnt</t>
        </is>
      </c>
      <c r="I398" s="46" t="inlineStr">
        <is>
          <t>No aplica</t>
        </is>
      </c>
      <c r="J398" s="47" t="inlineStr">
        <is>
          <t>Mensual</t>
        </is>
      </c>
      <c r="K398" s="47" t="n"/>
    </row>
    <row r="399">
      <c r="A399" s="47" t="inlineStr">
        <is>
          <t>L2-13</t>
        </is>
      </c>
      <c r="B399" s="47" t="inlineStr">
        <is>
          <t>Cota del agua subterránea</t>
        </is>
      </c>
      <c r="C399" s="51">
        <f>VLOOKUP(B399,'Validacion (Uso SMA)'!$A$1:$D$4,4,0)</f>
        <v/>
      </c>
      <c r="D399" s="46" t="inlineStr">
        <is>
          <t>No aplica</t>
        </is>
      </c>
      <c r="E399" s="46" t="inlineStr">
        <is>
          <t>No aplica</t>
        </is>
      </c>
      <c r="H399" s="48" t="inlineStr">
        <is>
          <t>msnm</t>
        </is>
      </c>
      <c r="I399" s="47" t="inlineStr">
        <is>
          <t>No aplica</t>
        </is>
      </c>
      <c r="J399" s="47" t="inlineStr">
        <is>
          <t>Mensual</t>
        </is>
      </c>
    </row>
    <row r="400">
      <c r="A400" s="47" t="inlineStr">
        <is>
          <t>L2-14</t>
        </is>
      </c>
      <c r="B400" s="47" t="inlineStr">
        <is>
          <t>Profundidad del agua subterránea bajo el punto de referencia</t>
        </is>
      </c>
      <c r="C400" s="51">
        <f>VLOOKUP(B400,'Validacion (Uso SMA)'!$A$1:$D$4,4,0)</f>
        <v/>
      </c>
      <c r="D400" s="46" t="inlineStr">
        <is>
          <t>No aplica</t>
        </is>
      </c>
      <c r="E400" s="46" t="inlineStr">
        <is>
          <t>No aplica</t>
        </is>
      </c>
      <c r="H400" s="50" t="inlineStr">
        <is>
          <t>mbpr</t>
        </is>
      </c>
      <c r="I400" s="46" t="inlineStr">
        <is>
          <t>No aplica</t>
        </is>
      </c>
      <c r="J400" s="47" t="inlineStr">
        <is>
          <t>Mensual</t>
        </is>
      </c>
      <c r="K400" s="47" t="n"/>
    </row>
    <row r="401">
      <c r="A401" s="47" t="inlineStr">
        <is>
          <t>L2-14</t>
        </is>
      </c>
      <c r="B401" s="47" t="inlineStr">
        <is>
          <t>Profundidad del agua subterránea bajo el nivel de terreno</t>
        </is>
      </c>
      <c r="C401" s="51">
        <f>VLOOKUP(B401,'Validacion (Uso SMA)'!$A$1:$D$4,4,0)</f>
        <v/>
      </c>
      <c r="D401" s="46" t="inlineStr">
        <is>
          <t>No aplica</t>
        </is>
      </c>
      <c r="E401" s="46" t="inlineStr">
        <is>
          <t>No aplica</t>
        </is>
      </c>
      <c r="H401" s="48" t="inlineStr">
        <is>
          <t>mbnt</t>
        </is>
      </c>
      <c r="I401" s="46" t="inlineStr">
        <is>
          <t>No aplica</t>
        </is>
      </c>
      <c r="J401" s="47" t="inlineStr">
        <is>
          <t>Mensual</t>
        </is>
      </c>
      <c r="K401" s="47" t="n"/>
    </row>
    <row r="402">
      <c r="A402" s="47" t="inlineStr">
        <is>
          <t>L2-14</t>
        </is>
      </c>
      <c r="B402" s="47" t="inlineStr">
        <is>
          <t>Cota del agua subterránea</t>
        </is>
      </c>
      <c r="C402" s="51">
        <f>VLOOKUP(B402,'Validacion (Uso SMA)'!$A$1:$D$4,4,0)</f>
        <v/>
      </c>
      <c r="D402" s="46" t="inlineStr">
        <is>
          <t>No aplica</t>
        </is>
      </c>
      <c r="E402" s="46" t="inlineStr">
        <is>
          <t>No aplica</t>
        </is>
      </c>
      <c r="H402" s="48" t="inlineStr">
        <is>
          <t>msnm</t>
        </is>
      </c>
      <c r="I402" s="47" t="inlineStr">
        <is>
          <t>No aplica</t>
        </is>
      </c>
      <c r="J402" s="47" t="inlineStr">
        <is>
          <t>Mensual</t>
        </is>
      </c>
    </row>
    <row r="403">
      <c r="A403" s="47" t="inlineStr">
        <is>
          <t>L2-15</t>
        </is>
      </c>
      <c r="B403" s="47" t="inlineStr">
        <is>
          <t>Profundidad del agua subterránea bajo el punto de referencia</t>
        </is>
      </c>
      <c r="C403" s="51">
        <f>VLOOKUP(B403,'Validacion (Uso SMA)'!$A$1:$D$4,4,0)</f>
        <v/>
      </c>
      <c r="D403" s="46" t="inlineStr">
        <is>
          <t>No aplica</t>
        </is>
      </c>
      <c r="E403" s="46" t="inlineStr">
        <is>
          <t>No aplica</t>
        </is>
      </c>
      <c r="H403" s="50" t="inlineStr">
        <is>
          <t>mbpr</t>
        </is>
      </c>
      <c r="I403" s="46" t="inlineStr">
        <is>
          <t>No aplica</t>
        </is>
      </c>
      <c r="J403" s="47" t="inlineStr">
        <is>
          <t>Mensual</t>
        </is>
      </c>
      <c r="K403" s="47" t="n"/>
    </row>
    <row r="404">
      <c r="A404" s="47" t="inlineStr">
        <is>
          <t>L2-15</t>
        </is>
      </c>
      <c r="B404" s="47" t="inlineStr">
        <is>
          <t>Profundidad del agua subterránea bajo el nivel de terreno</t>
        </is>
      </c>
      <c r="C404" s="51">
        <f>VLOOKUP(B404,'Validacion (Uso SMA)'!$A$1:$D$4,4,0)</f>
        <v/>
      </c>
      <c r="D404" s="46" t="inlineStr">
        <is>
          <t>No aplica</t>
        </is>
      </c>
      <c r="E404" s="46" t="inlineStr">
        <is>
          <t>No aplica</t>
        </is>
      </c>
      <c r="H404" s="48" t="inlineStr">
        <is>
          <t>mbnt</t>
        </is>
      </c>
      <c r="I404" s="46" t="inlineStr">
        <is>
          <t>No aplica</t>
        </is>
      </c>
      <c r="J404" s="47" t="inlineStr">
        <is>
          <t>Mensual</t>
        </is>
      </c>
      <c r="K404" s="47" t="n"/>
    </row>
    <row r="405">
      <c r="A405" s="47" t="inlineStr">
        <is>
          <t>L2-15</t>
        </is>
      </c>
      <c r="B405" s="47" t="inlineStr">
        <is>
          <t>Cota del agua subterránea</t>
        </is>
      </c>
      <c r="C405" s="51">
        <f>VLOOKUP(B405,'Validacion (Uso SMA)'!$A$1:$D$4,4,0)</f>
        <v/>
      </c>
      <c r="D405" s="46" t="inlineStr">
        <is>
          <t>No aplica</t>
        </is>
      </c>
      <c r="E405" s="46" t="inlineStr">
        <is>
          <t>No aplica</t>
        </is>
      </c>
      <c r="H405" s="48" t="inlineStr">
        <is>
          <t>msnm</t>
        </is>
      </c>
      <c r="I405" s="47" t="inlineStr">
        <is>
          <t>No aplica</t>
        </is>
      </c>
      <c r="J405" s="47" t="inlineStr">
        <is>
          <t>Mensual</t>
        </is>
      </c>
    </row>
    <row r="406">
      <c r="A406" s="47" t="inlineStr">
        <is>
          <t>L2-16</t>
        </is>
      </c>
      <c r="B406" s="47" t="inlineStr">
        <is>
          <t>Profundidad del agua subterránea bajo el punto de referencia</t>
        </is>
      </c>
      <c r="C406" s="51">
        <f>VLOOKUP(B406,'Validacion (Uso SMA)'!$A$1:$D$4,4,0)</f>
        <v/>
      </c>
      <c r="D406" s="46" t="inlineStr">
        <is>
          <t>No aplica</t>
        </is>
      </c>
      <c r="E406" s="46" t="inlineStr">
        <is>
          <t>No aplica</t>
        </is>
      </c>
      <c r="H406" s="50" t="inlineStr">
        <is>
          <t>mbpr</t>
        </is>
      </c>
      <c r="I406" s="46" t="inlineStr">
        <is>
          <t>No aplica</t>
        </is>
      </c>
      <c r="J406" s="47" t="inlineStr">
        <is>
          <t>Mensual</t>
        </is>
      </c>
      <c r="K406" s="47" t="n"/>
    </row>
    <row r="407">
      <c r="A407" s="47" t="inlineStr">
        <is>
          <t>L2-16</t>
        </is>
      </c>
      <c r="B407" s="47" t="inlineStr">
        <is>
          <t>Profundidad del agua subterránea bajo el nivel de terreno</t>
        </is>
      </c>
      <c r="C407" s="51">
        <f>VLOOKUP(B407,'Validacion (Uso SMA)'!$A$1:$D$4,4,0)</f>
        <v/>
      </c>
      <c r="D407" s="46" t="inlineStr">
        <is>
          <t>No aplica</t>
        </is>
      </c>
      <c r="E407" s="46" t="inlineStr">
        <is>
          <t>No aplica</t>
        </is>
      </c>
      <c r="H407" s="48" t="inlineStr">
        <is>
          <t>mbnt</t>
        </is>
      </c>
      <c r="I407" s="46" t="inlineStr">
        <is>
          <t>No aplica</t>
        </is>
      </c>
      <c r="J407" s="47" t="inlineStr">
        <is>
          <t>Mensual</t>
        </is>
      </c>
      <c r="K407" s="47" t="n"/>
    </row>
    <row r="408">
      <c r="A408" s="47" t="inlineStr">
        <is>
          <t>L2-16</t>
        </is>
      </c>
      <c r="B408" s="47" t="inlineStr">
        <is>
          <t>Cota del agua subterránea</t>
        </is>
      </c>
      <c r="C408" s="51">
        <f>VLOOKUP(B408,'Validacion (Uso SMA)'!$A$1:$D$4,4,0)</f>
        <v/>
      </c>
      <c r="D408" s="46" t="inlineStr">
        <is>
          <t>No aplica</t>
        </is>
      </c>
      <c r="E408" s="46" t="inlineStr">
        <is>
          <t>No aplica</t>
        </is>
      </c>
      <c r="H408" s="48" t="inlineStr">
        <is>
          <t>msnm</t>
        </is>
      </c>
      <c r="I408" s="47" t="inlineStr">
        <is>
          <t>No aplica</t>
        </is>
      </c>
      <c r="J408" s="47" t="inlineStr">
        <is>
          <t>Mensual</t>
        </is>
      </c>
    </row>
    <row r="409">
      <c r="A409" s="47" t="inlineStr">
        <is>
          <t>L2-17</t>
        </is>
      </c>
      <c r="B409" s="47" t="inlineStr">
        <is>
          <t>Profundidad del agua subterránea bajo el punto de referencia</t>
        </is>
      </c>
      <c r="C409" s="51">
        <f>VLOOKUP(B409,'Validacion (Uso SMA)'!$A$1:$D$4,4,0)</f>
        <v/>
      </c>
      <c r="D409" s="46" t="inlineStr">
        <is>
          <t>No aplica</t>
        </is>
      </c>
      <c r="E409" s="46" t="inlineStr">
        <is>
          <t>No aplica</t>
        </is>
      </c>
      <c r="H409" s="50" t="inlineStr">
        <is>
          <t>mbpr</t>
        </is>
      </c>
      <c r="I409" s="46" t="inlineStr">
        <is>
          <t>No aplica</t>
        </is>
      </c>
      <c r="J409" s="47" t="inlineStr">
        <is>
          <t>Semanal</t>
        </is>
      </c>
      <c r="K409" s="47" t="n"/>
    </row>
    <row r="410">
      <c r="A410" s="47" t="inlineStr">
        <is>
          <t>L2-17</t>
        </is>
      </c>
      <c r="B410" s="47" t="inlineStr">
        <is>
          <t>Profundidad del agua subterránea bajo el nivel de terreno</t>
        </is>
      </c>
      <c r="C410" s="51">
        <f>VLOOKUP(B410,'Validacion (Uso SMA)'!$A$1:$D$4,4,0)</f>
        <v/>
      </c>
      <c r="D410" s="46" t="inlineStr">
        <is>
          <t>No aplica</t>
        </is>
      </c>
      <c r="E410" s="46" t="inlineStr">
        <is>
          <t>No aplica</t>
        </is>
      </c>
      <c r="H410" s="48" t="inlineStr">
        <is>
          <t>mbnt</t>
        </is>
      </c>
      <c r="I410" s="46" t="inlineStr">
        <is>
          <t>No aplica</t>
        </is>
      </c>
      <c r="J410" s="47" t="inlineStr">
        <is>
          <t>Semanal</t>
        </is>
      </c>
      <c r="K410" s="47" t="n"/>
    </row>
    <row r="411">
      <c r="A411" s="47" t="inlineStr">
        <is>
          <t>L2-17</t>
        </is>
      </c>
      <c r="B411" s="47" t="inlineStr">
        <is>
          <t>Cota del agua subterránea</t>
        </is>
      </c>
      <c r="C411" s="51">
        <f>VLOOKUP(B411,'Validacion (Uso SMA)'!$A$1:$D$4,4,0)</f>
        <v/>
      </c>
      <c r="D411" s="46" t="inlineStr">
        <is>
          <t>No aplica</t>
        </is>
      </c>
      <c r="E411" s="46" t="inlineStr">
        <is>
          <t>No aplica</t>
        </is>
      </c>
      <c r="H411" s="48" t="inlineStr">
        <is>
          <t>msnm</t>
        </is>
      </c>
      <c r="I411" s="47" t="inlineStr">
        <is>
          <t>No aplica</t>
        </is>
      </c>
      <c r="J411" s="47" t="inlineStr">
        <is>
          <t>Semanal</t>
        </is>
      </c>
    </row>
    <row r="412">
      <c r="A412" s="47" t="inlineStr">
        <is>
          <t>L2-18</t>
        </is>
      </c>
      <c r="B412" s="47" t="inlineStr">
        <is>
          <t>Profundidad del agua subterránea bajo el punto de referencia</t>
        </is>
      </c>
      <c r="C412" s="51">
        <f>VLOOKUP(B412,'Validacion (Uso SMA)'!$A$1:$D$4,4,0)</f>
        <v/>
      </c>
      <c r="D412" s="46" t="inlineStr">
        <is>
          <t>No aplica</t>
        </is>
      </c>
      <c r="E412" s="46" t="inlineStr">
        <is>
          <t>No aplica</t>
        </is>
      </c>
      <c r="H412" s="50" t="inlineStr">
        <is>
          <t>mbpr</t>
        </is>
      </c>
      <c r="I412" s="46" t="inlineStr">
        <is>
          <t>No aplica</t>
        </is>
      </c>
      <c r="J412" s="47" t="inlineStr">
        <is>
          <t>Mensual</t>
        </is>
      </c>
      <c r="K412" s="47" t="n"/>
    </row>
    <row r="413">
      <c r="A413" s="47" t="inlineStr">
        <is>
          <t>L2-18</t>
        </is>
      </c>
      <c r="B413" s="47" t="inlineStr">
        <is>
          <t>Profundidad del agua subterránea bajo el nivel de terreno</t>
        </is>
      </c>
      <c r="C413" s="51">
        <f>VLOOKUP(B413,'Validacion (Uso SMA)'!$A$1:$D$4,4,0)</f>
        <v/>
      </c>
      <c r="D413" s="46" t="inlineStr">
        <is>
          <t>No aplica</t>
        </is>
      </c>
      <c r="E413" s="46" t="inlineStr">
        <is>
          <t>No aplica</t>
        </is>
      </c>
      <c r="H413" s="48" t="inlineStr">
        <is>
          <t>mbnt</t>
        </is>
      </c>
      <c r="I413" s="46" t="inlineStr">
        <is>
          <t>No aplica</t>
        </is>
      </c>
      <c r="J413" s="47" t="inlineStr">
        <is>
          <t>Mensual</t>
        </is>
      </c>
      <c r="K413" s="47" t="n"/>
    </row>
    <row r="414">
      <c r="A414" s="47" t="inlineStr">
        <is>
          <t>L2-18</t>
        </is>
      </c>
      <c r="B414" s="47" t="inlineStr">
        <is>
          <t>Cota del agua subterránea</t>
        </is>
      </c>
      <c r="C414" s="51">
        <f>VLOOKUP(B414,'Validacion (Uso SMA)'!$A$1:$D$4,4,0)</f>
        <v/>
      </c>
      <c r="D414" s="46" t="inlineStr">
        <is>
          <t>No aplica</t>
        </is>
      </c>
      <c r="E414" s="46" t="inlineStr">
        <is>
          <t>No aplica</t>
        </is>
      </c>
      <c r="H414" s="48" t="inlineStr">
        <is>
          <t>msnm</t>
        </is>
      </c>
      <c r="I414" s="47" t="inlineStr">
        <is>
          <t>No aplica</t>
        </is>
      </c>
      <c r="J414" s="47" t="inlineStr">
        <is>
          <t>Mensual</t>
        </is>
      </c>
    </row>
    <row r="415">
      <c r="A415" s="47" t="inlineStr">
        <is>
          <t>L2-19</t>
        </is>
      </c>
      <c r="B415" s="47" t="inlineStr">
        <is>
          <t>Profundidad del agua subterránea bajo el punto de referencia</t>
        </is>
      </c>
      <c r="C415" s="51">
        <f>VLOOKUP(B415,'Validacion (Uso SMA)'!$A$1:$D$4,4,0)</f>
        <v/>
      </c>
      <c r="D415" s="46" t="inlineStr">
        <is>
          <t>No aplica</t>
        </is>
      </c>
      <c r="E415" s="46" t="inlineStr">
        <is>
          <t>No aplica</t>
        </is>
      </c>
      <c r="H415" s="50" t="inlineStr">
        <is>
          <t>mbpr</t>
        </is>
      </c>
      <c r="I415" s="46" t="inlineStr">
        <is>
          <t>No aplica</t>
        </is>
      </c>
      <c r="J415" s="47" t="inlineStr">
        <is>
          <t>Mensual</t>
        </is>
      </c>
      <c r="K415" s="47" t="n"/>
    </row>
    <row r="416">
      <c r="A416" s="47" t="inlineStr">
        <is>
          <t>L2-19</t>
        </is>
      </c>
      <c r="B416" s="47" t="inlineStr">
        <is>
          <t>Profundidad del agua subterránea bajo el nivel de terreno</t>
        </is>
      </c>
      <c r="C416" s="51">
        <f>VLOOKUP(B416,'Validacion (Uso SMA)'!$A$1:$D$4,4,0)</f>
        <v/>
      </c>
      <c r="D416" s="46" t="inlineStr">
        <is>
          <t>No aplica</t>
        </is>
      </c>
      <c r="E416" s="46" t="inlineStr">
        <is>
          <t>No aplica</t>
        </is>
      </c>
      <c r="H416" s="48" t="inlineStr">
        <is>
          <t>mbnt</t>
        </is>
      </c>
      <c r="I416" s="46" t="inlineStr">
        <is>
          <t>No aplica</t>
        </is>
      </c>
      <c r="J416" s="47" t="inlineStr">
        <is>
          <t>Mensual</t>
        </is>
      </c>
      <c r="K416" s="47" t="n"/>
    </row>
    <row r="417">
      <c r="A417" s="47" t="inlineStr">
        <is>
          <t>L2-19</t>
        </is>
      </c>
      <c r="B417" s="47" t="inlineStr">
        <is>
          <t>Cota del agua subterránea</t>
        </is>
      </c>
      <c r="C417" s="51">
        <f>VLOOKUP(B417,'Validacion (Uso SMA)'!$A$1:$D$4,4,0)</f>
        <v/>
      </c>
      <c r="D417" s="46" t="inlineStr">
        <is>
          <t>No aplica</t>
        </is>
      </c>
      <c r="E417" s="46" t="inlineStr">
        <is>
          <t>No aplica</t>
        </is>
      </c>
      <c r="H417" s="48" t="inlineStr">
        <is>
          <t>msnm</t>
        </is>
      </c>
      <c r="I417" s="47" t="inlineStr">
        <is>
          <t>No aplica</t>
        </is>
      </c>
      <c r="J417" s="47" t="inlineStr">
        <is>
          <t>Mensual</t>
        </is>
      </c>
    </row>
    <row r="418">
      <c r="A418" s="47" t="inlineStr">
        <is>
          <t>L2-2</t>
        </is>
      </c>
      <c r="B418" s="47" t="inlineStr">
        <is>
          <t>Profundidad del agua subterránea bajo el punto de referencia</t>
        </is>
      </c>
      <c r="C418" s="51">
        <f>VLOOKUP(B418,'Validacion (Uso SMA)'!$A$1:$D$4,4,0)</f>
        <v/>
      </c>
      <c r="D418" s="46" t="inlineStr">
        <is>
          <t>No aplica</t>
        </is>
      </c>
      <c r="E418" s="46" t="inlineStr">
        <is>
          <t>No aplica</t>
        </is>
      </c>
      <c r="H418" s="50" t="inlineStr">
        <is>
          <t>mbpr</t>
        </is>
      </c>
      <c r="I418" s="46" t="inlineStr">
        <is>
          <t>No aplica</t>
        </is>
      </c>
      <c r="J418" s="47" t="inlineStr">
        <is>
          <t>Mensual</t>
        </is>
      </c>
      <c r="K418" s="47" t="n"/>
    </row>
    <row r="419">
      <c r="A419" s="47" t="inlineStr">
        <is>
          <t>L2-2</t>
        </is>
      </c>
      <c r="B419" s="47" t="inlineStr">
        <is>
          <t>Profundidad del agua subterránea bajo el nivel de terreno</t>
        </is>
      </c>
      <c r="C419" s="51">
        <f>VLOOKUP(B419,'Validacion (Uso SMA)'!$A$1:$D$4,4,0)</f>
        <v/>
      </c>
      <c r="D419" s="46" t="inlineStr">
        <is>
          <t>No aplica</t>
        </is>
      </c>
      <c r="E419" s="46" t="inlineStr">
        <is>
          <t>No aplica</t>
        </is>
      </c>
      <c r="H419" s="48" t="inlineStr">
        <is>
          <t>mbnt</t>
        </is>
      </c>
      <c r="I419" s="46" t="inlineStr">
        <is>
          <t>No aplica</t>
        </is>
      </c>
      <c r="J419" s="47" t="inlineStr">
        <is>
          <t>Mensual</t>
        </is>
      </c>
      <c r="K419" s="47" t="n"/>
    </row>
    <row r="420">
      <c r="A420" s="47" t="inlineStr">
        <is>
          <t>L2-2</t>
        </is>
      </c>
      <c r="B420" s="47" t="inlineStr">
        <is>
          <t>Cota del agua subterránea</t>
        </is>
      </c>
      <c r="C420" s="51">
        <f>VLOOKUP(B420,'Validacion (Uso SMA)'!$A$1:$D$4,4,0)</f>
        <v/>
      </c>
      <c r="D420" s="46" t="inlineStr">
        <is>
          <t>No aplica</t>
        </is>
      </c>
      <c r="E420" s="46" t="inlineStr">
        <is>
          <t>No aplica</t>
        </is>
      </c>
      <c r="H420" s="48" t="inlineStr">
        <is>
          <t>msnm</t>
        </is>
      </c>
      <c r="I420" s="47" t="inlineStr">
        <is>
          <t>No aplica</t>
        </is>
      </c>
      <c r="J420" s="47" t="inlineStr">
        <is>
          <t>Mensual</t>
        </is>
      </c>
    </row>
    <row r="421">
      <c r="A421" s="47" t="inlineStr">
        <is>
          <t>L2-20</t>
        </is>
      </c>
      <c r="B421" s="47" t="inlineStr">
        <is>
          <t>Profundidad del agua subterránea bajo el punto de referencia</t>
        </is>
      </c>
      <c r="C421" s="51">
        <f>VLOOKUP(B421,'Validacion (Uso SMA)'!$A$1:$D$4,4,0)</f>
        <v/>
      </c>
      <c r="D421" s="46" t="inlineStr">
        <is>
          <t>No aplica</t>
        </is>
      </c>
      <c r="E421" s="46" t="inlineStr">
        <is>
          <t>No aplica</t>
        </is>
      </c>
      <c r="H421" s="50" t="inlineStr">
        <is>
          <t>mbpr</t>
        </is>
      </c>
      <c r="I421" s="46" t="inlineStr">
        <is>
          <t>No aplica</t>
        </is>
      </c>
      <c r="J421" s="47" t="inlineStr">
        <is>
          <t>Mensual</t>
        </is>
      </c>
      <c r="K421" s="47" t="n"/>
    </row>
    <row r="422">
      <c r="A422" s="47" t="inlineStr">
        <is>
          <t>L2-20</t>
        </is>
      </c>
      <c r="B422" s="47" t="inlineStr">
        <is>
          <t>Profundidad del agua subterránea bajo el nivel de terreno</t>
        </is>
      </c>
      <c r="C422" s="51">
        <f>VLOOKUP(B422,'Validacion (Uso SMA)'!$A$1:$D$4,4,0)</f>
        <v/>
      </c>
      <c r="D422" s="46" t="inlineStr">
        <is>
          <t>No aplica</t>
        </is>
      </c>
      <c r="E422" s="46" t="inlineStr">
        <is>
          <t>No aplica</t>
        </is>
      </c>
      <c r="H422" s="48" t="inlineStr">
        <is>
          <t>mbnt</t>
        </is>
      </c>
      <c r="I422" s="46" t="inlineStr">
        <is>
          <t>No aplica</t>
        </is>
      </c>
      <c r="J422" s="47" t="inlineStr">
        <is>
          <t>Mensual</t>
        </is>
      </c>
      <c r="K422" s="47" t="n"/>
    </row>
    <row r="423">
      <c r="A423" s="47" t="inlineStr">
        <is>
          <t>L2-20</t>
        </is>
      </c>
      <c r="B423" s="47" t="inlineStr">
        <is>
          <t>Cota del agua subterránea</t>
        </is>
      </c>
      <c r="C423" s="51">
        <f>VLOOKUP(B423,'Validacion (Uso SMA)'!$A$1:$D$4,4,0)</f>
        <v/>
      </c>
      <c r="D423" s="46" t="inlineStr">
        <is>
          <t>No aplica</t>
        </is>
      </c>
      <c r="E423" s="46" t="inlineStr">
        <is>
          <t>No aplica</t>
        </is>
      </c>
      <c r="H423" s="48" t="inlineStr">
        <is>
          <t>msnm</t>
        </is>
      </c>
      <c r="I423" s="47" t="inlineStr">
        <is>
          <t>No aplica</t>
        </is>
      </c>
      <c r="J423" s="47" t="inlineStr">
        <is>
          <t>Mensual</t>
        </is>
      </c>
    </row>
    <row r="424">
      <c r="A424" s="47" t="inlineStr">
        <is>
          <t>L2-21</t>
        </is>
      </c>
      <c r="B424" s="47" t="inlineStr">
        <is>
          <t>Profundidad del agua subterránea bajo el punto de referencia</t>
        </is>
      </c>
      <c r="C424" s="51">
        <f>VLOOKUP(B424,'Validacion (Uso SMA)'!$A$1:$D$4,4,0)</f>
        <v/>
      </c>
      <c r="D424" s="46" t="inlineStr">
        <is>
          <t>No aplica</t>
        </is>
      </c>
      <c r="E424" s="46" t="inlineStr">
        <is>
          <t>No aplica</t>
        </is>
      </c>
      <c r="H424" s="50" t="inlineStr">
        <is>
          <t>mbpr</t>
        </is>
      </c>
      <c r="I424" s="46" t="inlineStr">
        <is>
          <t>No aplica</t>
        </is>
      </c>
      <c r="J424" s="47" t="inlineStr">
        <is>
          <t>Mensual</t>
        </is>
      </c>
      <c r="K424" s="47" t="n"/>
    </row>
    <row r="425">
      <c r="A425" s="47" t="inlineStr">
        <is>
          <t>L2-21</t>
        </is>
      </c>
      <c r="B425" s="47" t="inlineStr">
        <is>
          <t>Profundidad del agua subterránea bajo el nivel de terreno</t>
        </is>
      </c>
      <c r="C425" s="51">
        <f>VLOOKUP(B425,'Validacion (Uso SMA)'!$A$1:$D$4,4,0)</f>
        <v/>
      </c>
      <c r="D425" s="46" t="inlineStr">
        <is>
          <t>No aplica</t>
        </is>
      </c>
      <c r="E425" s="46" t="inlineStr">
        <is>
          <t>No aplica</t>
        </is>
      </c>
      <c r="H425" s="48" t="inlineStr">
        <is>
          <t>mbnt</t>
        </is>
      </c>
      <c r="I425" s="46" t="inlineStr">
        <is>
          <t>No aplica</t>
        </is>
      </c>
      <c r="J425" s="47" t="inlineStr">
        <is>
          <t>Mensual</t>
        </is>
      </c>
      <c r="K425" s="47" t="n"/>
    </row>
    <row r="426">
      <c r="A426" s="47" t="inlineStr">
        <is>
          <t>L2-21</t>
        </is>
      </c>
      <c r="B426" s="47" t="inlineStr">
        <is>
          <t>Cota del agua subterránea</t>
        </is>
      </c>
      <c r="C426" s="51">
        <f>VLOOKUP(B426,'Validacion (Uso SMA)'!$A$1:$D$4,4,0)</f>
        <v/>
      </c>
      <c r="D426" s="46" t="inlineStr">
        <is>
          <t>No aplica</t>
        </is>
      </c>
      <c r="E426" s="46" t="inlineStr">
        <is>
          <t>No aplica</t>
        </is>
      </c>
      <c r="H426" s="48" t="inlineStr">
        <is>
          <t>msnm</t>
        </is>
      </c>
      <c r="I426" s="47" t="inlineStr">
        <is>
          <t>No aplica</t>
        </is>
      </c>
      <c r="J426" s="47" t="inlineStr">
        <is>
          <t>Mensual</t>
        </is>
      </c>
    </row>
    <row r="427">
      <c r="A427" s="47" t="inlineStr">
        <is>
          <t>L2-22</t>
        </is>
      </c>
      <c r="B427" s="47" t="inlineStr">
        <is>
          <t>Profundidad del agua subterránea bajo el punto de referencia</t>
        </is>
      </c>
      <c r="C427" s="51">
        <f>VLOOKUP(B427,'Validacion (Uso SMA)'!$A$1:$D$4,4,0)</f>
        <v/>
      </c>
      <c r="D427" s="46" t="inlineStr">
        <is>
          <t>No aplica</t>
        </is>
      </c>
      <c r="E427" s="46" t="inlineStr">
        <is>
          <t>No aplica</t>
        </is>
      </c>
      <c r="H427" s="50" t="inlineStr">
        <is>
          <t>mbpr</t>
        </is>
      </c>
      <c r="I427" s="46" t="inlineStr">
        <is>
          <t>No aplica</t>
        </is>
      </c>
      <c r="J427" s="47" t="inlineStr">
        <is>
          <t>Mensual</t>
        </is>
      </c>
      <c r="K427" s="47" t="n"/>
    </row>
    <row r="428">
      <c r="A428" s="47" t="inlineStr">
        <is>
          <t>L2-22</t>
        </is>
      </c>
      <c r="B428" s="47" t="inlineStr">
        <is>
          <t>Profundidad del agua subterránea bajo el nivel de terreno</t>
        </is>
      </c>
      <c r="C428" s="51">
        <f>VLOOKUP(B428,'Validacion (Uso SMA)'!$A$1:$D$4,4,0)</f>
        <v/>
      </c>
      <c r="D428" s="46" t="inlineStr">
        <is>
          <t>No aplica</t>
        </is>
      </c>
      <c r="E428" s="46" t="inlineStr">
        <is>
          <t>No aplica</t>
        </is>
      </c>
      <c r="H428" s="48" t="inlineStr">
        <is>
          <t>mbnt</t>
        </is>
      </c>
      <c r="I428" s="46" t="inlineStr">
        <is>
          <t>No aplica</t>
        </is>
      </c>
      <c r="J428" s="47" t="inlineStr">
        <is>
          <t>Mensual</t>
        </is>
      </c>
      <c r="K428" s="47" t="n"/>
    </row>
    <row r="429">
      <c r="A429" s="47" t="inlineStr">
        <is>
          <t>L2-22</t>
        </is>
      </c>
      <c r="B429" s="47" t="inlineStr">
        <is>
          <t>Cota del agua subterránea</t>
        </is>
      </c>
      <c r="C429" s="51">
        <f>VLOOKUP(B429,'Validacion (Uso SMA)'!$A$1:$D$4,4,0)</f>
        <v/>
      </c>
      <c r="D429" s="46" t="inlineStr">
        <is>
          <t>No aplica</t>
        </is>
      </c>
      <c r="E429" s="46" t="inlineStr">
        <is>
          <t>No aplica</t>
        </is>
      </c>
      <c r="H429" s="48" t="inlineStr">
        <is>
          <t>msnm</t>
        </is>
      </c>
      <c r="I429" s="47" t="inlineStr">
        <is>
          <t>No aplica</t>
        </is>
      </c>
      <c r="J429" s="47" t="inlineStr">
        <is>
          <t>Mensual</t>
        </is>
      </c>
    </row>
    <row r="430">
      <c r="A430" s="47" t="inlineStr">
        <is>
          <t>L2-23</t>
        </is>
      </c>
      <c r="B430" s="47" t="inlineStr">
        <is>
          <t>Profundidad del agua subterránea bajo el punto de referencia</t>
        </is>
      </c>
      <c r="C430" s="51">
        <f>VLOOKUP(B430,'Validacion (Uso SMA)'!$A$1:$D$4,4,0)</f>
        <v/>
      </c>
      <c r="D430" s="46" t="inlineStr">
        <is>
          <t>No aplica</t>
        </is>
      </c>
      <c r="E430" s="46" t="inlineStr">
        <is>
          <t>No aplica</t>
        </is>
      </c>
      <c r="H430" s="50" t="inlineStr">
        <is>
          <t>mbpr</t>
        </is>
      </c>
      <c r="I430" s="46" t="inlineStr">
        <is>
          <t>No aplica</t>
        </is>
      </c>
      <c r="J430" s="47" t="inlineStr">
        <is>
          <t>Mensual</t>
        </is>
      </c>
      <c r="K430" s="47" t="n"/>
    </row>
    <row r="431">
      <c r="A431" s="47" t="inlineStr">
        <is>
          <t>L2-23</t>
        </is>
      </c>
      <c r="B431" s="47" t="inlineStr">
        <is>
          <t>Profundidad del agua subterránea bajo el nivel de terreno</t>
        </is>
      </c>
      <c r="C431" s="51">
        <f>VLOOKUP(B431,'Validacion (Uso SMA)'!$A$1:$D$4,4,0)</f>
        <v/>
      </c>
      <c r="D431" s="46" t="inlineStr">
        <is>
          <t>No aplica</t>
        </is>
      </c>
      <c r="E431" s="46" t="inlineStr">
        <is>
          <t>No aplica</t>
        </is>
      </c>
      <c r="H431" s="48" t="inlineStr">
        <is>
          <t>mbnt</t>
        </is>
      </c>
      <c r="I431" s="46" t="inlineStr">
        <is>
          <t>No aplica</t>
        </is>
      </c>
      <c r="J431" s="47" t="inlineStr">
        <is>
          <t>Mensual</t>
        </is>
      </c>
      <c r="K431" s="47" t="n"/>
    </row>
    <row r="432">
      <c r="A432" s="47" t="inlineStr">
        <is>
          <t>L2-23</t>
        </is>
      </c>
      <c r="B432" s="47" t="inlineStr">
        <is>
          <t>Cota del agua subterránea</t>
        </is>
      </c>
      <c r="C432" s="51">
        <f>VLOOKUP(B432,'Validacion (Uso SMA)'!$A$1:$D$4,4,0)</f>
        <v/>
      </c>
      <c r="D432" s="46" t="inlineStr">
        <is>
          <t>No aplica</t>
        </is>
      </c>
      <c r="E432" s="46" t="inlineStr">
        <is>
          <t>No aplica</t>
        </is>
      </c>
      <c r="H432" s="48" t="inlineStr">
        <is>
          <t>msnm</t>
        </is>
      </c>
      <c r="I432" s="47" t="inlineStr">
        <is>
          <t>No aplica</t>
        </is>
      </c>
      <c r="J432" s="47" t="inlineStr">
        <is>
          <t>Mensual</t>
        </is>
      </c>
    </row>
    <row r="433">
      <c r="A433" s="47" t="inlineStr">
        <is>
          <t>L2-24</t>
        </is>
      </c>
      <c r="B433" s="47" t="inlineStr">
        <is>
          <t>Profundidad del agua subterránea bajo el punto de referencia</t>
        </is>
      </c>
      <c r="C433" s="51">
        <f>VLOOKUP(B433,'Validacion (Uso SMA)'!$A$1:$D$4,4,0)</f>
        <v/>
      </c>
      <c r="D433" s="46" t="inlineStr">
        <is>
          <t>No aplica</t>
        </is>
      </c>
      <c r="E433" s="46" t="inlineStr">
        <is>
          <t>No aplica</t>
        </is>
      </c>
      <c r="H433" s="50" t="inlineStr">
        <is>
          <t>mbpr</t>
        </is>
      </c>
      <c r="I433" s="46" t="inlineStr">
        <is>
          <t>No aplica</t>
        </is>
      </c>
      <c r="J433" s="47" t="inlineStr">
        <is>
          <t>Mensual</t>
        </is>
      </c>
      <c r="K433" s="47" t="n"/>
    </row>
    <row r="434">
      <c r="A434" s="47" t="inlineStr">
        <is>
          <t>L2-24</t>
        </is>
      </c>
      <c r="B434" s="47" t="inlineStr">
        <is>
          <t>Profundidad del agua subterránea bajo el nivel de terreno</t>
        </is>
      </c>
      <c r="C434" s="51">
        <f>VLOOKUP(B434,'Validacion (Uso SMA)'!$A$1:$D$4,4,0)</f>
        <v/>
      </c>
      <c r="D434" s="46" t="inlineStr">
        <is>
          <t>No aplica</t>
        </is>
      </c>
      <c r="E434" s="46" t="inlineStr">
        <is>
          <t>No aplica</t>
        </is>
      </c>
      <c r="H434" s="48" t="inlineStr">
        <is>
          <t>mbnt</t>
        </is>
      </c>
      <c r="I434" s="46" t="inlineStr">
        <is>
          <t>No aplica</t>
        </is>
      </c>
      <c r="J434" s="47" t="inlineStr">
        <is>
          <t>Mensual</t>
        </is>
      </c>
      <c r="K434" s="47" t="n"/>
    </row>
    <row r="435">
      <c r="A435" s="47" t="inlineStr">
        <is>
          <t>L2-24</t>
        </is>
      </c>
      <c r="B435" s="47" t="inlineStr">
        <is>
          <t>Cota del agua subterránea</t>
        </is>
      </c>
      <c r="C435" s="51">
        <f>VLOOKUP(B435,'Validacion (Uso SMA)'!$A$1:$D$4,4,0)</f>
        <v/>
      </c>
      <c r="D435" s="46" t="inlineStr">
        <is>
          <t>No aplica</t>
        </is>
      </c>
      <c r="E435" s="46" t="inlineStr">
        <is>
          <t>No aplica</t>
        </is>
      </c>
      <c r="H435" s="48" t="inlineStr">
        <is>
          <t>msnm</t>
        </is>
      </c>
      <c r="I435" s="47" t="inlineStr">
        <is>
          <t>No aplica</t>
        </is>
      </c>
      <c r="J435" s="47" t="inlineStr">
        <is>
          <t>Mensual</t>
        </is>
      </c>
    </row>
    <row r="436">
      <c r="A436" s="47" t="inlineStr">
        <is>
          <t>L2-25</t>
        </is>
      </c>
      <c r="B436" s="47" t="inlineStr">
        <is>
          <t>Profundidad del agua subterránea bajo el punto de referencia</t>
        </is>
      </c>
      <c r="C436" s="51">
        <f>VLOOKUP(B436,'Validacion (Uso SMA)'!$A$1:$D$4,4,0)</f>
        <v/>
      </c>
      <c r="D436" s="46" t="inlineStr">
        <is>
          <t>No aplica</t>
        </is>
      </c>
      <c r="E436" s="46" t="inlineStr">
        <is>
          <t>No aplica</t>
        </is>
      </c>
      <c r="H436" s="50" t="inlineStr">
        <is>
          <t>mbpr</t>
        </is>
      </c>
      <c r="I436" s="46" t="inlineStr">
        <is>
          <t>No aplica</t>
        </is>
      </c>
      <c r="J436" s="47" t="inlineStr">
        <is>
          <t>Diaria</t>
        </is>
      </c>
      <c r="K436" s="47" t="n"/>
    </row>
    <row r="437">
      <c r="A437" s="47" t="inlineStr">
        <is>
          <t>L2-25</t>
        </is>
      </c>
      <c r="B437" s="47" t="inlineStr">
        <is>
          <t>Profundidad del agua subterránea bajo el nivel de terreno</t>
        </is>
      </c>
      <c r="C437" s="51">
        <f>VLOOKUP(B437,'Validacion (Uso SMA)'!$A$1:$D$4,4,0)</f>
        <v/>
      </c>
      <c r="D437" s="46" t="inlineStr">
        <is>
          <t>No aplica</t>
        </is>
      </c>
      <c r="E437" s="46" t="inlineStr">
        <is>
          <t>No aplica</t>
        </is>
      </c>
      <c r="H437" s="48" t="inlineStr">
        <is>
          <t>mbnt</t>
        </is>
      </c>
      <c r="I437" s="46" t="inlineStr">
        <is>
          <t>No aplica</t>
        </is>
      </c>
      <c r="J437" s="47" t="inlineStr">
        <is>
          <t>Diaria</t>
        </is>
      </c>
      <c r="K437" s="47" t="n"/>
    </row>
    <row r="438">
      <c r="A438" s="47" t="inlineStr">
        <is>
          <t>L2-25</t>
        </is>
      </c>
      <c r="B438" s="47" t="inlineStr">
        <is>
          <t>Cota del agua subterránea</t>
        </is>
      </c>
      <c r="C438" s="51">
        <f>VLOOKUP(B438,'Validacion (Uso SMA)'!$A$1:$D$4,4,0)</f>
        <v/>
      </c>
      <c r="D438" s="46" t="inlineStr">
        <is>
          <t>No aplica</t>
        </is>
      </c>
      <c r="E438" s="46" t="inlineStr">
        <is>
          <t>No aplica</t>
        </is>
      </c>
      <c r="H438" s="47" t="inlineStr">
        <is>
          <t>msnm</t>
        </is>
      </c>
      <c r="I438" s="47" t="inlineStr">
        <is>
          <t>No aplica</t>
        </is>
      </c>
      <c r="J438" s="47" t="inlineStr">
        <is>
          <t>Diaria</t>
        </is>
      </c>
      <c r="K438" s="47" t="n"/>
    </row>
    <row r="439">
      <c r="A439" s="44" t="inlineStr">
        <is>
          <t>L2-25</t>
        </is>
      </c>
      <c r="B439" s="47" t="n"/>
      <c r="C439" s="51" t="n"/>
      <c r="D439" s="46" t="n">
        <v>39009</v>
      </c>
      <c r="E439" s="46" t="n">
        <v>48140</v>
      </c>
      <c r="F439" s="52" t="n"/>
      <c r="G439" s="52" t="n">
        <v>0.88</v>
      </c>
      <c r="H439" s="50" t="n"/>
      <c r="I439" s="46" t="inlineStr">
        <is>
          <t>RCA</t>
        </is>
      </c>
      <c r="J439" s="47" t="inlineStr">
        <is>
          <t>Diaria</t>
        </is>
      </c>
      <c r="K439" s="47" t="inlineStr">
        <is>
          <t>Umbral Fase II. Sistema Vegetación Borde Este. Subsistema Alerta Temprana. El parámetro de control en RCA es el descenso (aplica para campo "Parametro" y su unidad de medición es en metros (aplica para campo "UnidadMedida")</t>
        </is>
      </c>
    </row>
    <row r="440">
      <c r="A440" s="44" t="inlineStr">
        <is>
          <t>L2-25</t>
        </is>
      </c>
      <c r="B440" s="47" t="n"/>
      <c r="C440" s="51" t="n"/>
      <c r="D440" s="46" t="n">
        <v>39009</v>
      </c>
      <c r="E440" s="46" t="n">
        <v>48140</v>
      </c>
      <c r="F440" s="52" t="n"/>
      <c r="G440" s="52" t="n">
        <v>0.5</v>
      </c>
      <c r="H440" s="50" t="n"/>
      <c r="I440" s="46" t="inlineStr">
        <is>
          <t>RCA</t>
        </is>
      </c>
      <c r="J440" s="47" t="inlineStr">
        <is>
          <t>Diaria</t>
        </is>
      </c>
      <c r="K440" s="47" t="inlineStr">
        <is>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441">
      <c r="A441" s="44" t="inlineStr">
        <is>
          <t>L2-25</t>
        </is>
      </c>
      <c r="B441" s="47" t="n"/>
      <c r="C441" s="51" t="n"/>
      <c r="D441" s="46" t="n">
        <v>39009</v>
      </c>
      <c r="E441" s="46" t="n">
        <v>48140</v>
      </c>
      <c r="F441" s="52" t="n"/>
      <c r="G441" s="52" t="n">
        <v>1</v>
      </c>
      <c r="H441" s="50" t="n"/>
      <c r="I441" s="46" t="inlineStr">
        <is>
          <t>RCA</t>
        </is>
      </c>
      <c r="J441" s="47" t="inlineStr">
        <is>
          <t>Diaria</t>
        </is>
      </c>
      <c r="K441" s="47" t="inlineStr">
        <is>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442">
      <c r="A442" s="47" t="inlineStr">
        <is>
          <t>L2-26</t>
        </is>
      </c>
      <c r="B442" s="47" t="inlineStr">
        <is>
          <t>Profundidad del agua subterránea bajo el punto de referencia</t>
        </is>
      </c>
      <c r="C442" s="51">
        <f>VLOOKUP(B442,'Validacion (Uso SMA)'!$A$1:$D$4,4,0)</f>
        <v/>
      </c>
      <c r="D442" s="46" t="inlineStr">
        <is>
          <t>No aplica</t>
        </is>
      </c>
      <c r="E442" s="46" t="inlineStr">
        <is>
          <t>No aplica</t>
        </is>
      </c>
      <c r="H442" s="50" t="inlineStr">
        <is>
          <t>mbpr</t>
        </is>
      </c>
      <c r="I442" s="46" t="inlineStr">
        <is>
          <t>No aplica</t>
        </is>
      </c>
      <c r="J442" s="47" t="inlineStr">
        <is>
          <t>Diaria</t>
        </is>
      </c>
      <c r="K442" s="47" t="n"/>
    </row>
    <row r="443">
      <c r="A443" s="47" t="inlineStr">
        <is>
          <t>L2-26</t>
        </is>
      </c>
      <c r="B443" s="47" t="inlineStr">
        <is>
          <t>Profundidad del agua subterránea bajo el nivel de terreno</t>
        </is>
      </c>
      <c r="C443" s="51">
        <f>VLOOKUP(B443,'Validacion (Uso SMA)'!$A$1:$D$4,4,0)</f>
        <v/>
      </c>
      <c r="D443" s="46" t="inlineStr">
        <is>
          <t>No aplica</t>
        </is>
      </c>
      <c r="E443" s="46" t="inlineStr">
        <is>
          <t>No aplica</t>
        </is>
      </c>
      <c r="H443" s="48" t="inlineStr">
        <is>
          <t>mbnt</t>
        </is>
      </c>
      <c r="I443" s="46" t="inlineStr">
        <is>
          <t>No aplica</t>
        </is>
      </c>
      <c r="J443" s="47" t="inlineStr">
        <is>
          <t>Diaria</t>
        </is>
      </c>
      <c r="K443" s="47" t="n"/>
    </row>
    <row r="444">
      <c r="A444" s="47" t="inlineStr">
        <is>
          <t>L2-26</t>
        </is>
      </c>
      <c r="B444" s="47" t="inlineStr">
        <is>
          <t>Cota del agua subterránea</t>
        </is>
      </c>
      <c r="C444" s="51">
        <f>VLOOKUP(B444,'Validacion (Uso SMA)'!$A$1:$D$4,4,0)</f>
        <v/>
      </c>
      <c r="D444" s="46" t="inlineStr">
        <is>
          <t>No aplica</t>
        </is>
      </c>
      <c r="E444" s="46" t="inlineStr">
        <is>
          <t>No aplica</t>
        </is>
      </c>
      <c r="H444" s="47" t="inlineStr">
        <is>
          <t>msnm</t>
        </is>
      </c>
      <c r="I444" s="47" t="inlineStr">
        <is>
          <t>No aplica</t>
        </is>
      </c>
      <c r="J444" s="47" t="inlineStr">
        <is>
          <t>Diaria</t>
        </is>
      </c>
      <c r="K444" s="47" t="n"/>
    </row>
    <row r="445">
      <c r="A445" s="44" t="inlineStr">
        <is>
          <t>L2-26</t>
        </is>
      </c>
      <c r="B445" s="47" t="n"/>
      <c r="C445" s="51" t="n"/>
      <c r="D445" s="46" t="n">
        <v>39009</v>
      </c>
      <c r="E445" s="46" t="n">
        <v>48140</v>
      </c>
      <c r="F445" s="52" t="n"/>
      <c r="G445" s="52" t="n">
        <v>0.78</v>
      </c>
      <c r="H445" s="50" t="n"/>
      <c r="I445" s="46" t="inlineStr">
        <is>
          <t>RCA</t>
        </is>
      </c>
      <c r="J445" s="47" t="inlineStr">
        <is>
          <t>Diaria</t>
        </is>
      </c>
      <c r="K445" s="47" t="inlineStr">
        <is>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446">
      <c r="A446" s="47" t="inlineStr">
        <is>
          <t>L2-27</t>
        </is>
      </c>
      <c r="B446" s="47" t="inlineStr">
        <is>
          <t>Profundidad del agua subterránea bajo el punto de referencia</t>
        </is>
      </c>
      <c r="C446" s="51">
        <f>VLOOKUP(B446,'Validacion (Uso SMA)'!$A$1:$D$4,4,0)</f>
        <v/>
      </c>
      <c r="D446" s="46" t="inlineStr">
        <is>
          <t>No aplica</t>
        </is>
      </c>
      <c r="E446" s="46" t="inlineStr">
        <is>
          <t>No aplica</t>
        </is>
      </c>
      <c r="H446" s="50" t="inlineStr">
        <is>
          <t>mbpr</t>
        </is>
      </c>
      <c r="I446" s="46" t="inlineStr">
        <is>
          <t>No aplica</t>
        </is>
      </c>
      <c r="J446" s="47" t="inlineStr">
        <is>
          <t>Diaria</t>
        </is>
      </c>
      <c r="K446" s="47" t="n"/>
    </row>
    <row r="447">
      <c r="A447" s="47" t="inlineStr">
        <is>
          <t>L2-27</t>
        </is>
      </c>
      <c r="B447" s="47" t="inlineStr">
        <is>
          <t>Profundidad del agua subterránea bajo el nivel de terreno</t>
        </is>
      </c>
      <c r="C447" s="51">
        <f>VLOOKUP(B447,'Validacion (Uso SMA)'!$A$1:$D$4,4,0)</f>
        <v/>
      </c>
      <c r="D447" s="46" t="inlineStr">
        <is>
          <t>No aplica</t>
        </is>
      </c>
      <c r="E447" s="46" t="inlineStr">
        <is>
          <t>No aplica</t>
        </is>
      </c>
      <c r="H447" s="48" t="inlineStr">
        <is>
          <t>mbnt</t>
        </is>
      </c>
      <c r="I447" s="46" t="inlineStr">
        <is>
          <t>No aplica</t>
        </is>
      </c>
      <c r="J447" s="47" t="inlineStr">
        <is>
          <t>Diaria</t>
        </is>
      </c>
      <c r="K447" s="47" t="n"/>
    </row>
    <row r="448">
      <c r="A448" s="44" t="inlineStr">
        <is>
          <t>L2-27</t>
        </is>
      </c>
      <c r="B448" s="47" t="inlineStr">
        <is>
          <t>Cota del agua subterránea</t>
        </is>
      </c>
      <c r="C448" s="51" t="n">
        <v>3</v>
      </c>
      <c r="D448" s="46" t="inlineStr">
        <is>
          <t>No aplica</t>
        </is>
      </c>
      <c r="E448" s="46" t="inlineStr">
        <is>
          <t>No aplica</t>
        </is>
      </c>
      <c r="F448" s="52" t="n"/>
      <c r="G448" s="52" t="n"/>
      <c r="H448" s="50" t="inlineStr">
        <is>
          <t>msnm</t>
        </is>
      </c>
      <c r="I448" s="46" t="inlineStr">
        <is>
          <t>No aplica</t>
        </is>
      </c>
      <c r="J448" s="47" t="inlineStr">
        <is>
          <t>Diaria</t>
        </is>
      </c>
      <c r="K448" s="47" t="n"/>
    </row>
    <row r="449">
      <c r="A449" s="44" t="inlineStr">
        <is>
          <t>L2-27</t>
        </is>
      </c>
      <c r="B449" s="47" t="n"/>
      <c r="C449" s="51" t="n"/>
      <c r="D449" s="46" t="n">
        <v>39009</v>
      </c>
      <c r="E449" s="46" t="n">
        <v>48140</v>
      </c>
      <c r="F449" s="52" t="n"/>
      <c r="G449" s="52" t="n">
        <v>0.33</v>
      </c>
      <c r="H449" s="50" t="n"/>
      <c r="I449" s="46" t="inlineStr">
        <is>
          <t>RCA</t>
        </is>
      </c>
      <c r="J449" s="47" t="inlineStr">
        <is>
          <t>Diaria</t>
        </is>
      </c>
      <c r="K449" s="47" t="inlineStr">
        <is>
          <t>Umbral Fase I. Sistema Vegetación Borde Este. Subsistema Vegetación Hidromorfa. El parámetro de control en RCA es el descenso (aplica para campo "Parametro" y su unidad de medición es en metros (aplica para campo "UnidadMedida")</t>
        </is>
      </c>
    </row>
    <row r="450">
      <c r="A450" s="44" t="inlineStr">
        <is>
          <t>L2-27</t>
        </is>
      </c>
      <c r="B450" s="47" t="n"/>
      <c r="C450" s="51" t="n"/>
      <c r="D450" s="46" t="n">
        <v>39009</v>
      </c>
      <c r="E450" s="46" t="n">
        <v>48140</v>
      </c>
      <c r="F450" s="52" t="n"/>
      <c r="G450" s="52" t="n">
        <v>0.38</v>
      </c>
      <c r="H450" s="50" t="n"/>
      <c r="I450" s="46" t="inlineStr">
        <is>
          <t>RCA</t>
        </is>
      </c>
      <c r="J450" s="47" t="inlineStr">
        <is>
          <t>Diaria</t>
        </is>
      </c>
      <c r="K450" s="47" t="inlineStr">
        <is>
          <t>Umbral Fase II. Sistema Vegetación Borde Este. Subsistema Vegetación Hidromorfa. El parámetro de control en RCA es el descenso (aplica para campo "Parametro" y su unidad de medición es en metros (aplica para campo "UnidadMedida")</t>
        </is>
      </c>
    </row>
    <row r="451">
      <c r="A451" s="47" t="inlineStr">
        <is>
          <t>L2-28</t>
        </is>
      </c>
      <c r="B451" s="47" t="inlineStr">
        <is>
          <t>Profundidad del agua subterránea bajo el punto de referencia</t>
        </is>
      </c>
      <c r="C451" s="51">
        <f>VLOOKUP(B451,'Validacion (Uso SMA)'!$A$1:$D$4,4,0)</f>
        <v/>
      </c>
      <c r="D451" s="46" t="inlineStr">
        <is>
          <t>No aplica</t>
        </is>
      </c>
      <c r="E451" s="46" t="inlineStr">
        <is>
          <t>No aplica</t>
        </is>
      </c>
      <c r="H451" s="50" t="inlineStr">
        <is>
          <t>mbpr</t>
        </is>
      </c>
      <c r="I451" s="46" t="inlineStr">
        <is>
          <t>No aplica</t>
        </is>
      </c>
      <c r="J451" s="47" t="inlineStr">
        <is>
          <t>Diaria</t>
        </is>
      </c>
      <c r="K451" s="47" t="n"/>
    </row>
    <row r="452">
      <c r="A452" s="47" t="inlineStr">
        <is>
          <t>L2-28</t>
        </is>
      </c>
      <c r="B452" s="47" t="inlineStr">
        <is>
          <t>Profundidad del agua subterránea bajo el nivel de terreno</t>
        </is>
      </c>
      <c r="C452" s="51">
        <f>VLOOKUP(B452,'Validacion (Uso SMA)'!$A$1:$D$4,4,0)</f>
        <v/>
      </c>
      <c r="D452" s="46" t="inlineStr">
        <is>
          <t>No aplica</t>
        </is>
      </c>
      <c r="E452" s="46" t="inlineStr">
        <is>
          <t>No aplica</t>
        </is>
      </c>
      <c r="H452" s="48" t="inlineStr">
        <is>
          <t>mbnt</t>
        </is>
      </c>
      <c r="I452" s="46" t="inlineStr">
        <is>
          <t>No aplica</t>
        </is>
      </c>
      <c r="J452" s="47" t="inlineStr">
        <is>
          <t>Diaria</t>
        </is>
      </c>
      <c r="K452" s="47" t="n"/>
    </row>
    <row r="453">
      <c r="A453" s="47" t="inlineStr">
        <is>
          <t>L2-28</t>
        </is>
      </c>
      <c r="B453" s="47" t="inlineStr">
        <is>
          <t>Cota del agua subterránea</t>
        </is>
      </c>
      <c r="C453" s="51">
        <f>VLOOKUP(B453,'Validacion (Uso SMA)'!$A$1:$D$4,4,0)</f>
        <v/>
      </c>
      <c r="D453" s="46" t="inlineStr">
        <is>
          <t>No aplica</t>
        </is>
      </c>
      <c r="E453" s="46" t="inlineStr">
        <is>
          <t>No aplica</t>
        </is>
      </c>
      <c r="H453" s="47" t="inlineStr">
        <is>
          <t>msnm</t>
        </is>
      </c>
      <c r="I453" s="46" t="inlineStr">
        <is>
          <t>No aplica</t>
        </is>
      </c>
      <c r="J453" s="47" t="inlineStr">
        <is>
          <t>Diaria</t>
        </is>
      </c>
      <c r="K453" s="47" t="n"/>
    </row>
    <row r="454">
      <c r="A454" s="44" t="inlineStr">
        <is>
          <t>L2-28</t>
        </is>
      </c>
      <c r="B454" s="47" t="n"/>
      <c r="C454" s="51" t="n"/>
      <c r="D454" s="46" t="n">
        <v>39009</v>
      </c>
      <c r="E454" s="46" t="n">
        <v>48140</v>
      </c>
      <c r="F454" s="52" t="n"/>
      <c r="G454" s="52" t="n">
        <v>0.5</v>
      </c>
      <c r="H454" s="50" t="n"/>
      <c r="I454" s="46" t="inlineStr">
        <is>
          <t>RCA</t>
        </is>
      </c>
      <c r="J454" s="47" t="inlineStr">
        <is>
          <t>Diaria</t>
        </is>
      </c>
      <c r="K454" s="47" t="inlineStr">
        <is>
          <t>Umbral Fase I. Sistema Vegetación Borde Este. Subsistema Brea-Atriplex. El parámetro de control en RCA es el descenso (aplica para campo "Parametro" y su unidad de medición es en metros (aplica para campo "UnidadMedida")</t>
        </is>
      </c>
    </row>
    <row r="455">
      <c r="A455" s="44" t="inlineStr">
        <is>
          <t>L2-28</t>
        </is>
      </c>
      <c r="B455" s="47" t="n"/>
      <c r="C455" s="51" t="n"/>
      <c r="D455" s="46" t="n">
        <v>39009</v>
      </c>
      <c r="E455" s="46" t="n">
        <v>48140</v>
      </c>
      <c r="F455" s="52" t="n"/>
      <c r="G455" s="52" t="n">
        <v>1</v>
      </c>
      <c r="H455" s="50" t="n"/>
      <c r="I455" s="46" t="inlineStr">
        <is>
          <t>RCA</t>
        </is>
      </c>
      <c r="J455" s="47" t="inlineStr">
        <is>
          <t>Diaria</t>
        </is>
      </c>
      <c r="K455" s="47" t="inlineStr">
        <is>
          <t>Umbral Fase II. Sistema Vegetación Borde Este. Subsistema Brea-Atriplex. El parámetro de control en RCA es el descenso (aplica para campo "Parametro" y su unidad de medición es en metros (aplica para campo "UnidadMedida")</t>
        </is>
      </c>
    </row>
    <row r="456">
      <c r="A456" s="47" t="inlineStr">
        <is>
          <t>L2-3</t>
        </is>
      </c>
      <c r="B456" s="47" t="inlineStr">
        <is>
          <t>Profundidad del agua subterránea bajo el punto de referencia</t>
        </is>
      </c>
      <c r="C456" s="51">
        <f>VLOOKUP(B456,'Validacion (Uso SMA)'!$A$1:$D$4,4,0)</f>
        <v/>
      </c>
      <c r="D456" s="46" t="inlineStr">
        <is>
          <t>No aplica</t>
        </is>
      </c>
      <c r="E456" s="46" t="inlineStr">
        <is>
          <t>No aplica</t>
        </is>
      </c>
      <c r="H456" s="50" t="inlineStr">
        <is>
          <t>mbpr</t>
        </is>
      </c>
      <c r="I456" s="46" t="inlineStr">
        <is>
          <t>No aplica</t>
        </is>
      </c>
      <c r="J456" s="47" t="inlineStr">
        <is>
          <t>Mensual</t>
        </is>
      </c>
      <c r="K456" s="47" t="n"/>
    </row>
    <row r="457">
      <c r="A457" s="47" t="inlineStr">
        <is>
          <t>L2-3</t>
        </is>
      </c>
      <c r="B457" s="47" t="inlineStr">
        <is>
          <t>Profundidad del agua subterránea bajo el nivel de terreno</t>
        </is>
      </c>
      <c r="C457" s="51">
        <f>VLOOKUP(B457,'Validacion (Uso SMA)'!$A$1:$D$4,4,0)</f>
        <v/>
      </c>
      <c r="D457" s="46" t="inlineStr">
        <is>
          <t>No aplica</t>
        </is>
      </c>
      <c r="E457" s="46" t="inlineStr">
        <is>
          <t>No aplica</t>
        </is>
      </c>
      <c r="H457" s="48" t="inlineStr">
        <is>
          <t>mbnt</t>
        </is>
      </c>
      <c r="I457" s="46" t="inlineStr">
        <is>
          <t>No aplica</t>
        </is>
      </c>
      <c r="J457" s="47" t="inlineStr">
        <is>
          <t>Mensual</t>
        </is>
      </c>
      <c r="K457" s="47" t="n"/>
    </row>
    <row r="458">
      <c r="A458" s="47" t="inlineStr">
        <is>
          <t>L2-3</t>
        </is>
      </c>
      <c r="B458" s="47" t="inlineStr">
        <is>
          <t>Cota del agua subterránea</t>
        </is>
      </c>
      <c r="C458" s="51">
        <f>VLOOKUP(B458,'Validacion (Uso SMA)'!$A$1:$D$4,4,0)</f>
        <v/>
      </c>
      <c r="D458" s="46" t="inlineStr">
        <is>
          <t>No aplica</t>
        </is>
      </c>
      <c r="E458" s="46" t="inlineStr">
        <is>
          <t>No aplica</t>
        </is>
      </c>
      <c r="H458" s="48" t="inlineStr">
        <is>
          <t>msnm</t>
        </is>
      </c>
      <c r="I458" s="47" t="inlineStr">
        <is>
          <t>No aplica</t>
        </is>
      </c>
      <c r="J458" s="47" t="inlineStr">
        <is>
          <t>Mensual</t>
        </is>
      </c>
    </row>
    <row r="459">
      <c r="A459" s="47" t="inlineStr">
        <is>
          <t>L2-4</t>
        </is>
      </c>
      <c r="B459" s="47" t="inlineStr">
        <is>
          <t>Profundidad del agua subterránea bajo el punto de referencia</t>
        </is>
      </c>
      <c r="C459" s="51">
        <f>VLOOKUP(B459,'Validacion (Uso SMA)'!$A$1:$D$4,4,0)</f>
        <v/>
      </c>
      <c r="D459" s="47" t="inlineStr">
        <is>
          <t>No aplica</t>
        </is>
      </c>
      <c r="E459" s="47" t="inlineStr">
        <is>
          <t>No aplica</t>
        </is>
      </c>
      <c r="H459" s="50" t="inlineStr">
        <is>
          <t>mbpr</t>
        </is>
      </c>
      <c r="I459" s="47" t="inlineStr">
        <is>
          <t>No aplica</t>
        </is>
      </c>
      <c r="J459" s="47" t="inlineStr">
        <is>
          <t>Diaria</t>
        </is>
      </c>
      <c r="K459" s="47" t="n"/>
    </row>
    <row r="460">
      <c r="A460" s="47" t="inlineStr">
        <is>
          <t>L2-4</t>
        </is>
      </c>
      <c r="B460" s="47" t="inlineStr">
        <is>
          <t>Profundidad del agua subterránea bajo el nivel de terreno</t>
        </is>
      </c>
      <c r="C460" s="51">
        <f>VLOOKUP(B460,'Validacion (Uso SMA)'!$A$1:$D$4,4,0)</f>
        <v/>
      </c>
      <c r="D460" s="47" t="inlineStr">
        <is>
          <t>No aplica</t>
        </is>
      </c>
      <c r="E460" s="47" t="inlineStr">
        <is>
          <t>No aplica</t>
        </is>
      </c>
      <c r="H460" s="48" t="inlineStr">
        <is>
          <t>mbnt</t>
        </is>
      </c>
      <c r="I460" s="47" t="inlineStr">
        <is>
          <t>No aplica</t>
        </is>
      </c>
      <c r="J460" s="47" t="inlineStr">
        <is>
          <t>Diaria</t>
        </is>
      </c>
      <c r="K460" s="47" t="n"/>
    </row>
    <row r="461">
      <c r="A461" s="47" t="inlineStr">
        <is>
          <t>L2-4</t>
        </is>
      </c>
      <c r="B461" s="47" t="inlineStr">
        <is>
          <t>Cota del agua subterránea</t>
        </is>
      </c>
      <c r="C461" s="51">
        <f>VLOOKUP(B461,'Validacion (Uso SMA)'!$A$1:$D$4,4,0)</f>
        <v/>
      </c>
      <c r="D461" s="47" t="inlineStr">
        <is>
          <t>No aplica</t>
        </is>
      </c>
      <c r="E461" s="47" t="inlineStr">
        <is>
          <t>No aplica</t>
        </is>
      </c>
      <c r="H461" s="48" t="inlineStr">
        <is>
          <t>msnm</t>
        </is>
      </c>
      <c r="I461" s="47" t="inlineStr">
        <is>
          <t>No aplica</t>
        </is>
      </c>
      <c r="J461" s="47" t="inlineStr">
        <is>
          <t>Diaria</t>
        </is>
      </c>
      <c r="K461" s="47" t="n"/>
    </row>
    <row r="462">
      <c r="A462" s="44" t="inlineStr">
        <is>
          <t>L2-4</t>
        </is>
      </c>
      <c r="B462" s="47" t="n"/>
      <c r="C462" s="51" t="n"/>
      <c r="D462" s="46" t="n">
        <v>39009</v>
      </c>
      <c r="E462" s="46" t="n">
        <v>48140</v>
      </c>
      <c r="F462" s="52" t="n"/>
      <c r="G462" s="52" t="n">
        <v>0.33</v>
      </c>
      <c r="H462" s="50" t="n"/>
      <c r="I462" s="46" t="inlineStr">
        <is>
          <t>RCA</t>
        </is>
      </c>
      <c r="J462" s="47" t="inlineStr">
        <is>
          <t>Diaria</t>
        </is>
      </c>
      <c r="K462" s="47" t="inlineStr">
        <is>
          <t>Umbral Fase I. Sistema Vegetación Borde Este. Subsistema Vegetación Hidromorfa. El parámetro de control en RCA es el descenso (aplica para campo "Parametro" y su unidad de medición es en metros (aplica para campo "UnidadMedida")</t>
        </is>
      </c>
    </row>
    <row r="463">
      <c r="A463" s="44" t="inlineStr">
        <is>
          <t>L2-4</t>
        </is>
      </c>
      <c r="B463" s="47" t="n"/>
      <c r="C463" s="51" t="n"/>
      <c r="D463" s="46" t="n">
        <v>39009</v>
      </c>
      <c r="E463" s="46" t="n">
        <v>48140</v>
      </c>
      <c r="F463" s="52" t="n"/>
      <c r="G463" s="52" t="n">
        <v>0.38</v>
      </c>
      <c r="H463" s="50" t="n"/>
      <c r="I463" s="46" t="inlineStr">
        <is>
          <t>RCA</t>
        </is>
      </c>
      <c r="J463" s="47" t="inlineStr">
        <is>
          <t>Diaria</t>
        </is>
      </c>
      <c r="K463" s="47" t="inlineStr">
        <is>
          <t>Umbral Fase II. Sistema Vegetación Borde Este. Subsistema Vegetación Hidromorfa. El parámetro de control en RCA es el descenso (aplica para campo "Parametro" y su unidad de medición es en metros (aplica para campo "UnidadMedida")</t>
        </is>
      </c>
    </row>
    <row r="464">
      <c r="A464" s="47" t="inlineStr">
        <is>
          <t>L2-5</t>
        </is>
      </c>
      <c r="B464" s="47" t="inlineStr">
        <is>
          <t>Profundidad del agua subterránea bajo el punto de referencia</t>
        </is>
      </c>
      <c r="C464" s="51">
        <f>VLOOKUP(B464,'Validacion (Uso SMA)'!$A$1:$D$4,4,0)</f>
        <v/>
      </c>
      <c r="D464" s="46" t="inlineStr">
        <is>
          <t>No aplica</t>
        </is>
      </c>
      <c r="E464" s="46" t="inlineStr">
        <is>
          <t>No aplica</t>
        </is>
      </c>
      <c r="H464" s="50" t="inlineStr">
        <is>
          <t>mbpr</t>
        </is>
      </c>
      <c r="I464" s="46" t="inlineStr">
        <is>
          <t>No aplica</t>
        </is>
      </c>
      <c r="J464" s="47" t="inlineStr">
        <is>
          <t>Mensual</t>
        </is>
      </c>
      <c r="K464" s="47" t="n"/>
    </row>
    <row r="465">
      <c r="A465" s="47" t="inlineStr">
        <is>
          <t>L2-5</t>
        </is>
      </c>
      <c r="B465" s="47" t="inlineStr">
        <is>
          <t>Profundidad del agua subterránea bajo el nivel de terreno</t>
        </is>
      </c>
      <c r="C465" s="51">
        <f>VLOOKUP(B465,'Validacion (Uso SMA)'!$A$1:$D$4,4,0)</f>
        <v/>
      </c>
      <c r="D465" s="46" t="inlineStr">
        <is>
          <t>No aplica</t>
        </is>
      </c>
      <c r="E465" s="46" t="inlineStr">
        <is>
          <t>No aplica</t>
        </is>
      </c>
      <c r="H465" s="48" t="inlineStr">
        <is>
          <t>mbnt</t>
        </is>
      </c>
      <c r="I465" s="46" t="inlineStr">
        <is>
          <t>No aplica</t>
        </is>
      </c>
      <c r="J465" s="47" t="inlineStr">
        <is>
          <t>Mensual</t>
        </is>
      </c>
      <c r="K465" s="47" t="n"/>
    </row>
    <row r="466">
      <c r="A466" s="47" t="inlineStr">
        <is>
          <t>L2-5</t>
        </is>
      </c>
      <c r="B466" s="47" t="inlineStr">
        <is>
          <t>Cota del agua subterránea</t>
        </is>
      </c>
      <c r="C466" s="51">
        <f>VLOOKUP(B466,'Validacion (Uso SMA)'!$A$1:$D$4,4,0)</f>
        <v/>
      </c>
      <c r="D466" s="46" t="inlineStr">
        <is>
          <t>No aplica</t>
        </is>
      </c>
      <c r="E466" s="46" t="inlineStr">
        <is>
          <t>No aplica</t>
        </is>
      </c>
      <c r="H466" s="48" t="inlineStr">
        <is>
          <t>msnm</t>
        </is>
      </c>
      <c r="I466" s="47" t="inlineStr">
        <is>
          <t>No aplica</t>
        </is>
      </c>
      <c r="J466" s="47" t="inlineStr">
        <is>
          <t>Mensual</t>
        </is>
      </c>
    </row>
    <row r="467">
      <c r="A467" s="47" t="inlineStr">
        <is>
          <t>L2-7</t>
        </is>
      </c>
      <c r="B467" s="47" t="inlineStr">
        <is>
          <t>Profundidad del agua subterránea bajo el punto de referencia</t>
        </is>
      </c>
      <c r="C467" s="51">
        <f>VLOOKUP(B467,'Validacion (Uso SMA)'!$A$1:$D$4,4,0)</f>
        <v/>
      </c>
      <c r="D467" s="47" t="inlineStr">
        <is>
          <t>No aplica</t>
        </is>
      </c>
      <c r="E467" s="47" t="inlineStr">
        <is>
          <t>No aplica</t>
        </is>
      </c>
      <c r="H467" s="50" t="inlineStr">
        <is>
          <t>mbpr</t>
        </is>
      </c>
      <c r="I467" s="47" t="inlineStr">
        <is>
          <t>No aplica</t>
        </is>
      </c>
      <c r="J467" s="47" t="inlineStr">
        <is>
          <t>Diaria</t>
        </is>
      </c>
      <c r="K467" s="47" t="n"/>
    </row>
    <row r="468">
      <c r="A468" s="47" t="inlineStr">
        <is>
          <t>L2-7</t>
        </is>
      </c>
      <c r="B468" s="47" t="inlineStr">
        <is>
          <t>Profundidad del agua subterránea bajo el nivel de terreno</t>
        </is>
      </c>
      <c r="C468" s="51">
        <f>VLOOKUP(B468,'Validacion (Uso SMA)'!$A$1:$D$4,4,0)</f>
        <v/>
      </c>
      <c r="D468" s="47" t="inlineStr">
        <is>
          <t>No aplica</t>
        </is>
      </c>
      <c r="E468" s="47" t="inlineStr">
        <is>
          <t>No aplica</t>
        </is>
      </c>
      <c r="H468" s="48" t="inlineStr">
        <is>
          <t>mbnt</t>
        </is>
      </c>
      <c r="I468" s="47" t="inlineStr">
        <is>
          <t>No aplica</t>
        </is>
      </c>
      <c r="J468" s="47" t="inlineStr">
        <is>
          <t>Diaria</t>
        </is>
      </c>
      <c r="K468" s="47" t="n"/>
    </row>
    <row r="469">
      <c r="A469" s="47" t="inlineStr">
        <is>
          <t>L2-7</t>
        </is>
      </c>
      <c r="B469" s="47" t="inlineStr">
        <is>
          <t>Cota del agua subterránea</t>
        </is>
      </c>
      <c r="C469" s="51">
        <f>VLOOKUP(B469,'Validacion (Uso SMA)'!$A$1:$D$4,4,0)</f>
        <v/>
      </c>
      <c r="D469" s="47" t="inlineStr">
        <is>
          <t>No aplica</t>
        </is>
      </c>
      <c r="E469" s="47" t="inlineStr">
        <is>
          <t>No aplica</t>
        </is>
      </c>
      <c r="H469" s="48" t="inlineStr">
        <is>
          <t>msnm</t>
        </is>
      </c>
      <c r="I469" s="47" t="inlineStr">
        <is>
          <t>No aplica</t>
        </is>
      </c>
      <c r="J469" s="47" t="inlineStr">
        <is>
          <t>Diaria</t>
        </is>
      </c>
      <c r="K469" s="47" t="n"/>
    </row>
    <row r="470">
      <c r="A470" s="44" t="inlineStr">
        <is>
          <t>L2-7</t>
        </is>
      </c>
      <c r="B470" s="47" t="n"/>
      <c r="C470" s="51" t="n"/>
      <c r="D470" s="46" t="n">
        <v>39009</v>
      </c>
      <c r="E470" s="46" t="n">
        <v>48140</v>
      </c>
      <c r="F470" s="52" t="n"/>
      <c r="G470" s="52" t="n">
        <v>0.5</v>
      </c>
      <c r="H470" s="50" t="n"/>
      <c r="I470" s="46" t="inlineStr">
        <is>
          <t>RCA</t>
        </is>
      </c>
      <c r="J470" s="47" t="inlineStr">
        <is>
          <t>Diaria</t>
        </is>
      </c>
      <c r="K470" s="47" t="inlineStr">
        <is>
          <t>Umbral Fase I. Sistema Vegetación Borde Este. Subsistema Brea-Atriplex. El parámetro de control en RCA es el descenso (aplica para campo "Parametro" y su unidad de medición es en metros (aplica para campo "UnidadMedida")</t>
        </is>
      </c>
    </row>
    <row r="471">
      <c r="A471" s="44" t="inlineStr">
        <is>
          <t>L2-7</t>
        </is>
      </c>
      <c r="B471" s="47" t="n"/>
      <c r="C471" s="51" t="n"/>
      <c r="D471" s="46" t="n">
        <v>39009</v>
      </c>
      <c r="E471" s="46" t="n">
        <v>48140</v>
      </c>
      <c r="F471" s="52" t="n"/>
      <c r="G471" s="52" t="n">
        <v>1</v>
      </c>
      <c r="H471" s="50" t="n"/>
      <c r="I471" s="46" t="inlineStr">
        <is>
          <t>RCA</t>
        </is>
      </c>
      <c r="J471" s="47" t="inlineStr">
        <is>
          <t>Diaria</t>
        </is>
      </c>
      <c r="K471" s="47" t="inlineStr">
        <is>
          <t>Umbral Fase II. Sistema Vegetación Borde Este. Subsistema Brea-Atriplex. El parámetro de control en RCA es el descenso (aplica para campo "Parametro" y su unidad de medición es en metros (aplica para campo "UnidadMedida")</t>
        </is>
      </c>
    </row>
    <row r="472">
      <c r="A472" s="47" t="inlineStr">
        <is>
          <t>L2-8</t>
        </is>
      </c>
      <c r="B472" s="47" t="inlineStr">
        <is>
          <t>Profundidad del agua subterránea bajo el punto de referencia</t>
        </is>
      </c>
      <c r="C472" s="51">
        <f>VLOOKUP(B472,'Validacion (Uso SMA)'!$A$1:$D$4,4,0)</f>
        <v/>
      </c>
      <c r="D472" s="46" t="inlineStr">
        <is>
          <t>No aplica</t>
        </is>
      </c>
      <c r="E472" s="46" t="inlineStr">
        <is>
          <t>No aplica</t>
        </is>
      </c>
      <c r="H472" s="50" t="inlineStr">
        <is>
          <t>mbpr</t>
        </is>
      </c>
      <c r="I472" s="46" t="inlineStr">
        <is>
          <t>No aplica</t>
        </is>
      </c>
      <c r="J472" s="47" t="inlineStr">
        <is>
          <t>Mensual</t>
        </is>
      </c>
      <c r="K472" s="47" t="n"/>
    </row>
    <row r="473">
      <c r="A473" s="47" t="inlineStr">
        <is>
          <t>L2-8</t>
        </is>
      </c>
      <c r="B473" s="47" t="inlineStr">
        <is>
          <t>Profundidad del agua subterránea bajo el nivel de terreno</t>
        </is>
      </c>
      <c r="C473" s="51">
        <f>VLOOKUP(B473,'Validacion (Uso SMA)'!$A$1:$D$4,4,0)</f>
        <v/>
      </c>
      <c r="D473" s="46" t="inlineStr">
        <is>
          <t>No aplica</t>
        </is>
      </c>
      <c r="E473" s="46" t="inlineStr">
        <is>
          <t>No aplica</t>
        </is>
      </c>
      <c r="H473" s="48" t="inlineStr">
        <is>
          <t>mbnt</t>
        </is>
      </c>
      <c r="I473" s="46" t="inlineStr">
        <is>
          <t>No aplica</t>
        </is>
      </c>
      <c r="J473" s="47" t="inlineStr">
        <is>
          <t>Mensual</t>
        </is>
      </c>
      <c r="K473" s="47" t="n"/>
    </row>
    <row r="474">
      <c r="A474" s="47" t="inlineStr">
        <is>
          <t>L2-8</t>
        </is>
      </c>
      <c r="B474" s="47" t="inlineStr">
        <is>
          <t>Cota del agua subterránea</t>
        </is>
      </c>
      <c r="C474" s="51">
        <f>VLOOKUP(B474,'Validacion (Uso SMA)'!$A$1:$D$4,4,0)</f>
        <v/>
      </c>
      <c r="D474" s="46" t="inlineStr">
        <is>
          <t>No aplica</t>
        </is>
      </c>
      <c r="E474" s="46" t="inlineStr">
        <is>
          <t>No aplica</t>
        </is>
      </c>
      <c r="H474" s="48" t="inlineStr">
        <is>
          <t>msnm</t>
        </is>
      </c>
      <c r="I474" s="47" t="inlineStr">
        <is>
          <t>No aplica</t>
        </is>
      </c>
      <c r="J474" s="47" t="inlineStr">
        <is>
          <t>Mensual</t>
        </is>
      </c>
    </row>
    <row r="475">
      <c r="A475" s="47" t="inlineStr">
        <is>
          <t>L2-9</t>
        </is>
      </c>
      <c r="B475" s="47" t="inlineStr">
        <is>
          <t>Profundidad del agua subterránea bajo el punto de referencia</t>
        </is>
      </c>
      <c r="C475" s="51">
        <f>VLOOKUP(B475,'Validacion (Uso SMA)'!$A$1:$D$4,4,0)</f>
        <v/>
      </c>
      <c r="D475" s="46" t="inlineStr">
        <is>
          <t>No aplica</t>
        </is>
      </c>
      <c r="E475" s="46" t="inlineStr">
        <is>
          <t>No aplica</t>
        </is>
      </c>
      <c r="H475" s="50" t="inlineStr">
        <is>
          <t>mbpr</t>
        </is>
      </c>
      <c r="I475" s="46" t="inlineStr">
        <is>
          <t>No aplica</t>
        </is>
      </c>
      <c r="J475" s="47" t="inlineStr">
        <is>
          <t>Mensual</t>
        </is>
      </c>
      <c r="K475" s="47" t="n"/>
    </row>
    <row r="476">
      <c r="A476" s="47" t="inlineStr">
        <is>
          <t>L2-9</t>
        </is>
      </c>
      <c r="B476" s="47" t="inlineStr">
        <is>
          <t>Profundidad del agua subterránea bajo el nivel de terreno</t>
        </is>
      </c>
      <c r="C476" s="51">
        <f>VLOOKUP(B476,'Validacion (Uso SMA)'!$A$1:$D$4,4,0)</f>
        <v/>
      </c>
      <c r="D476" s="46" t="inlineStr">
        <is>
          <t>No aplica</t>
        </is>
      </c>
      <c r="E476" s="46" t="inlineStr">
        <is>
          <t>No aplica</t>
        </is>
      </c>
      <c r="H476" s="48" t="inlineStr">
        <is>
          <t>mbnt</t>
        </is>
      </c>
      <c r="I476" s="46" t="inlineStr">
        <is>
          <t>No aplica</t>
        </is>
      </c>
      <c r="J476" s="47" t="inlineStr">
        <is>
          <t>Mensual</t>
        </is>
      </c>
      <c r="K476" s="47" t="n"/>
    </row>
    <row r="477">
      <c r="A477" s="47" t="inlineStr">
        <is>
          <t>L2-9</t>
        </is>
      </c>
      <c r="B477" s="47" t="inlineStr">
        <is>
          <t>Cota del agua subterránea</t>
        </is>
      </c>
      <c r="C477" s="51">
        <f>VLOOKUP(B477,'Validacion (Uso SMA)'!$A$1:$D$4,4,0)</f>
        <v/>
      </c>
      <c r="D477" s="46" t="inlineStr">
        <is>
          <t>No aplica</t>
        </is>
      </c>
      <c r="E477" s="46" t="inlineStr">
        <is>
          <t>No aplica</t>
        </is>
      </c>
      <c r="H477" s="48" t="inlineStr">
        <is>
          <t>msnm</t>
        </is>
      </c>
      <c r="I477" s="47" t="inlineStr">
        <is>
          <t>No aplica</t>
        </is>
      </c>
      <c r="J477" s="47" t="inlineStr">
        <is>
          <t>Mensual</t>
        </is>
      </c>
    </row>
    <row r="478">
      <c r="A478" s="47" t="inlineStr">
        <is>
          <t>L3-10</t>
        </is>
      </c>
      <c r="B478" s="47" t="inlineStr">
        <is>
          <t>Profundidad del agua subterránea bajo el punto de referencia</t>
        </is>
      </c>
      <c r="C478" s="51">
        <f>VLOOKUP(B478,'Validacion (Uso SMA)'!$A$1:$D$4,4,0)</f>
        <v/>
      </c>
      <c r="D478" s="46" t="inlineStr">
        <is>
          <t>No aplica</t>
        </is>
      </c>
      <c r="E478" s="46" t="inlineStr">
        <is>
          <t>No aplica</t>
        </is>
      </c>
      <c r="H478" s="50" t="inlineStr">
        <is>
          <t>mbpr</t>
        </is>
      </c>
      <c r="I478" s="46" t="inlineStr">
        <is>
          <t>No aplica</t>
        </is>
      </c>
      <c r="J478" s="47" t="inlineStr">
        <is>
          <t>Mensual</t>
        </is>
      </c>
      <c r="K478" s="47" t="n"/>
    </row>
    <row r="479">
      <c r="A479" s="47" t="inlineStr">
        <is>
          <t>L3-10</t>
        </is>
      </c>
      <c r="B479" s="47" t="inlineStr">
        <is>
          <t>Profundidad del agua subterránea bajo el nivel de terreno</t>
        </is>
      </c>
      <c r="C479" s="51">
        <f>VLOOKUP(B479,'Validacion (Uso SMA)'!$A$1:$D$4,4,0)</f>
        <v/>
      </c>
      <c r="D479" s="46" t="inlineStr">
        <is>
          <t>No aplica</t>
        </is>
      </c>
      <c r="E479" s="46" t="inlineStr">
        <is>
          <t>No aplica</t>
        </is>
      </c>
      <c r="H479" s="48" t="inlineStr">
        <is>
          <t>mbnt</t>
        </is>
      </c>
      <c r="I479" s="46" t="inlineStr">
        <is>
          <t>No aplica</t>
        </is>
      </c>
      <c r="J479" s="47" t="inlineStr">
        <is>
          <t>Mensual</t>
        </is>
      </c>
      <c r="K479" s="47" t="n"/>
    </row>
    <row r="480">
      <c r="A480" s="47" t="inlineStr">
        <is>
          <t>L3-10</t>
        </is>
      </c>
      <c r="B480" s="47" t="inlineStr">
        <is>
          <t>Cota del agua subterránea</t>
        </is>
      </c>
      <c r="C480" s="51">
        <f>VLOOKUP(B480,'Validacion (Uso SMA)'!$A$1:$D$4,4,0)</f>
        <v/>
      </c>
      <c r="D480" s="46" t="inlineStr">
        <is>
          <t>No aplica</t>
        </is>
      </c>
      <c r="E480" s="46" t="inlineStr">
        <is>
          <t>No aplica</t>
        </is>
      </c>
      <c r="H480" s="48" t="inlineStr">
        <is>
          <t>msnm</t>
        </is>
      </c>
      <c r="I480" s="47" t="inlineStr">
        <is>
          <t>No aplica</t>
        </is>
      </c>
      <c r="J480" s="47" t="inlineStr">
        <is>
          <t>Mensual</t>
        </is>
      </c>
    </row>
    <row r="481">
      <c r="A481" s="47" t="inlineStr">
        <is>
          <t>L3-11</t>
        </is>
      </c>
      <c r="B481" s="47" t="inlineStr">
        <is>
          <t>Profundidad del agua subterránea bajo el punto de referencia</t>
        </is>
      </c>
      <c r="C481" s="51">
        <f>VLOOKUP(B481,'Validacion (Uso SMA)'!$A$1:$D$4,4,0)</f>
        <v/>
      </c>
      <c r="D481" s="47" t="inlineStr">
        <is>
          <t>No aplica</t>
        </is>
      </c>
      <c r="E481" s="47" t="inlineStr">
        <is>
          <t>No aplica</t>
        </is>
      </c>
      <c r="H481" s="50" t="inlineStr">
        <is>
          <t>mbpr</t>
        </is>
      </c>
      <c r="I481" s="47" t="inlineStr">
        <is>
          <t>No aplica</t>
        </is>
      </c>
      <c r="J481" s="47" t="inlineStr">
        <is>
          <t>Diaria</t>
        </is>
      </c>
      <c r="K481" s="47" t="n"/>
    </row>
    <row r="482">
      <c r="A482" s="47" t="inlineStr">
        <is>
          <t>L3-11</t>
        </is>
      </c>
      <c r="B482" s="47" t="inlineStr">
        <is>
          <t>Profundidad del agua subterránea bajo el nivel de terreno</t>
        </is>
      </c>
      <c r="C482" s="51">
        <f>VLOOKUP(B482,'Validacion (Uso SMA)'!$A$1:$D$4,4,0)</f>
        <v/>
      </c>
      <c r="D482" s="47" t="inlineStr">
        <is>
          <t>No aplica</t>
        </is>
      </c>
      <c r="E482" s="47" t="inlineStr">
        <is>
          <t>No aplica</t>
        </is>
      </c>
      <c r="H482" s="48" t="inlineStr">
        <is>
          <t>mbnt</t>
        </is>
      </c>
      <c r="I482" s="47" t="inlineStr">
        <is>
          <t>No aplica</t>
        </is>
      </c>
      <c r="J482" s="47" t="inlineStr">
        <is>
          <t>Diaria</t>
        </is>
      </c>
      <c r="K482" s="47" t="n"/>
    </row>
    <row r="483">
      <c r="A483" s="47" t="inlineStr">
        <is>
          <t>L3-11</t>
        </is>
      </c>
      <c r="B483" s="47" t="inlineStr">
        <is>
          <t>Cota del agua subterránea</t>
        </is>
      </c>
      <c r="C483" s="51">
        <f>VLOOKUP(B483,'Validacion (Uso SMA)'!$A$1:$D$4,4,0)</f>
        <v/>
      </c>
      <c r="D483" s="47" t="inlineStr">
        <is>
          <t>No aplica</t>
        </is>
      </c>
      <c r="E483" s="47" t="inlineStr">
        <is>
          <t>No aplica</t>
        </is>
      </c>
      <c r="H483" s="48" t="inlineStr">
        <is>
          <t>msnm</t>
        </is>
      </c>
      <c r="I483" s="47" t="inlineStr">
        <is>
          <t>No aplica</t>
        </is>
      </c>
      <c r="J483" s="47" t="inlineStr">
        <is>
          <t>Diaria</t>
        </is>
      </c>
      <c r="K483" s="47" t="n"/>
    </row>
    <row r="484">
      <c r="A484" s="44" t="inlineStr">
        <is>
          <t>L3-11</t>
        </is>
      </c>
      <c r="B484" s="47" t="n"/>
      <c r="C484" s="51" t="n"/>
      <c r="D484" s="46" t="n">
        <v>39009</v>
      </c>
      <c r="E484" s="46" t="n">
        <v>48140</v>
      </c>
      <c r="F484" s="52" t="n"/>
      <c r="G484" s="52" t="n">
        <v>0.86</v>
      </c>
      <c r="H484" s="50" t="n"/>
      <c r="I484" s="46" t="inlineStr">
        <is>
          <t>RCA</t>
        </is>
      </c>
      <c r="J484" s="47" t="inlineStr">
        <is>
          <t>Diaria</t>
        </is>
      </c>
      <c r="K484" s="47" t="inlineStr">
        <is>
          <t>Umbral Fase II. Sistema Vegetación Borde Este. Subsistema Alerta Temprana. El parámetro de control en RCA es el descenso (aplica para campo "Parametro" y su unidad de medición es en metros (aplica para campo "UnidadMedida")</t>
        </is>
      </c>
    </row>
    <row r="485">
      <c r="A485" s="47" t="inlineStr">
        <is>
          <t>L3-12</t>
        </is>
      </c>
      <c r="B485" s="47" t="inlineStr">
        <is>
          <t>Profundidad del agua subterránea bajo el punto de referencia</t>
        </is>
      </c>
      <c r="C485" s="51">
        <f>VLOOKUP(B485,'Validacion (Uso SMA)'!$A$1:$D$4,4,0)</f>
        <v/>
      </c>
      <c r="D485" s="46" t="inlineStr">
        <is>
          <t>No aplica</t>
        </is>
      </c>
      <c r="E485" s="46" t="inlineStr">
        <is>
          <t>No aplica</t>
        </is>
      </c>
      <c r="H485" s="50" t="inlineStr">
        <is>
          <t>mbpr</t>
        </is>
      </c>
      <c r="I485" s="46" t="inlineStr">
        <is>
          <t>No aplica</t>
        </is>
      </c>
      <c r="J485" s="47" t="inlineStr">
        <is>
          <t>Mensual</t>
        </is>
      </c>
      <c r="K485" s="47" t="n"/>
    </row>
    <row r="486">
      <c r="A486" s="47" t="inlineStr">
        <is>
          <t>L3-12</t>
        </is>
      </c>
      <c r="B486" s="47" t="inlineStr">
        <is>
          <t>Profundidad del agua subterránea bajo el nivel de terreno</t>
        </is>
      </c>
      <c r="C486" s="51">
        <f>VLOOKUP(B486,'Validacion (Uso SMA)'!$A$1:$D$4,4,0)</f>
        <v/>
      </c>
      <c r="D486" s="46" t="inlineStr">
        <is>
          <t>No aplica</t>
        </is>
      </c>
      <c r="E486" s="46" t="inlineStr">
        <is>
          <t>No aplica</t>
        </is>
      </c>
      <c r="H486" s="48" t="inlineStr">
        <is>
          <t>mbnt</t>
        </is>
      </c>
      <c r="I486" s="46" t="inlineStr">
        <is>
          <t>No aplica</t>
        </is>
      </c>
      <c r="J486" s="47" t="inlineStr">
        <is>
          <t>Mensual</t>
        </is>
      </c>
      <c r="K486" s="47" t="n"/>
    </row>
    <row r="487">
      <c r="A487" s="47" t="inlineStr">
        <is>
          <t>L3-12</t>
        </is>
      </c>
      <c r="B487" s="47" t="inlineStr">
        <is>
          <t>Cota del agua subterránea</t>
        </is>
      </c>
      <c r="C487" s="51">
        <f>VLOOKUP(B487,'Validacion (Uso SMA)'!$A$1:$D$4,4,0)</f>
        <v/>
      </c>
      <c r="D487" s="46" t="inlineStr">
        <is>
          <t>No aplica</t>
        </is>
      </c>
      <c r="E487" s="46" t="inlineStr">
        <is>
          <t>No aplica</t>
        </is>
      </c>
      <c r="H487" s="48" t="inlineStr">
        <is>
          <t>msnm</t>
        </is>
      </c>
      <c r="I487" s="47" t="inlineStr">
        <is>
          <t>No aplica</t>
        </is>
      </c>
      <c r="J487" s="47" t="inlineStr">
        <is>
          <t>Mensual</t>
        </is>
      </c>
    </row>
    <row r="488">
      <c r="A488" s="47" t="inlineStr">
        <is>
          <t>L3-13</t>
        </is>
      </c>
      <c r="B488" s="47" t="inlineStr">
        <is>
          <t>Profundidad del agua subterránea bajo el punto de referencia</t>
        </is>
      </c>
      <c r="C488" s="51">
        <f>VLOOKUP(B488,'Validacion (Uso SMA)'!$A$1:$D$4,4,0)</f>
        <v/>
      </c>
      <c r="D488" s="46" t="inlineStr">
        <is>
          <t>No aplica</t>
        </is>
      </c>
      <c r="E488" s="46" t="inlineStr">
        <is>
          <t>No aplica</t>
        </is>
      </c>
      <c r="H488" s="50" t="inlineStr">
        <is>
          <t>mbpr</t>
        </is>
      </c>
      <c r="I488" s="46" t="inlineStr">
        <is>
          <t>No aplica</t>
        </is>
      </c>
      <c r="J488" s="47" t="inlineStr">
        <is>
          <t>Mensual</t>
        </is>
      </c>
      <c r="K488" s="47" t="n"/>
    </row>
    <row r="489">
      <c r="A489" s="47" t="inlineStr">
        <is>
          <t>L3-13</t>
        </is>
      </c>
      <c r="B489" s="47" t="inlineStr">
        <is>
          <t>Profundidad del agua subterránea bajo el nivel de terreno</t>
        </is>
      </c>
      <c r="C489" s="51">
        <f>VLOOKUP(B489,'Validacion (Uso SMA)'!$A$1:$D$4,4,0)</f>
        <v/>
      </c>
      <c r="D489" s="46" t="inlineStr">
        <is>
          <t>No aplica</t>
        </is>
      </c>
      <c r="E489" s="46" t="inlineStr">
        <is>
          <t>No aplica</t>
        </is>
      </c>
      <c r="H489" s="48" t="inlineStr">
        <is>
          <t>mbnt</t>
        </is>
      </c>
      <c r="I489" s="46" t="inlineStr">
        <is>
          <t>No aplica</t>
        </is>
      </c>
      <c r="J489" s="47" t="inlineStr">
        <is>
          <t>Mensual</t>
        </is>
      </c>
      <c r="K489" s="47" t="n"/>
    </row>
    <row r="490">
      <c r="A490" s="47" t="inlineStr">
        <is>
          <t>L3-13</t>
        </is>
      </c>
      <c r="B490" s="47" t="inlineStr">
        <is>
          <t>Cota del agua subterránea</t>
        </is>
      </c>
      <c r="C490" s="51">
        <f>VLOOKUP(B490,'Validacion (Uso SMA)'!$A$1:$D$4,4,0)</f>
        <v/>
      </c>
      <c r="D490" s="46" t="inlineStr">
        <is>
          <t>No aplica</t>
        </is>
      </c>
      <c r="E490" s="46" t="inlineStr">
        <is>
          <t>No aplica</t>
        </is>
      </c>
      <c r="H490" s="48" t="inlineStr">
        <is>
          <t>msnm</t>
        </is>
      </c>
      <c r="I490" s="47" t="inlineStr">
        <is>
          <t>No aplica</t>
        </is>
      </c>
      <c r="J490" s="47" t="inlineStr">
        <is>
          <t>Mensual</t>
        </is>
      </c>
    </row>
    <row r="491">
      <c r="A491" s="47" t="inlineStr">
        <is>
          <t>L3-14</t>
        </is>
      </c>
      <c r="B491" s="47" t="inlineStr">
        <is>
          <t>Profundidad del agua subterránea bajo el punto de referencia</t>
        </is>
      </c>
      <c r="C491" s="51">
        <f>VLOOKUP(B491,'Validacion (Uso SMA)'!$A$1:$D$4,4,0)</f>
        <v/>
      </c>
      <c r="D491" s="46" t="inlineStr">
        <is>
          <t>No aplica</t>
        </is>
      </c>
      <c r="E491" s="46" t="inlineStr">
        <is>
          <t>No aplica</t>
        </is>
      </c>
      <c r="H491" s="50" t="inlineStr">
        <is>
          <t>mbpr</t>
        </is>
      </c>
      <c r="I491" s="46" t="inlineStr">
        <is>
          <t>No aplica</t>
        </is>
      </c>
      <c r="J491" s="47" t="inlineStr">
        <is>
          <t>Mensual</t>
        </is>
      </c>
      <c r="K491" s="47" t="n"/>
    </row>
    <row r="492">
      <c r="A492" s="47" t="inlineStr">
        <is>
          <t>L3-14</t>
        </is>
      </c>
      <c r="B492" s="47" t="inlineStr">
        <is>
          <t>Profundidad del agua subterránea bajo el nivel de terreno</t>
        </is>
      </c>
      <c r="C492" s="51">
        <f>VLOOKUP(B492,'Validacion (Uso SMA)'!$A$1:$D$4,4,0)</f>
        <v/>
      </c>
      <c r="D492" s="46" t="inlineStr">
        <is>
          <t>No aplica</t>
        </is>
      </c>
      <c r="E492" s="46" t="inlineStr">
        <is>
          <t>No aplica</t>
        </is>
      </c>
      <c r="H492" s="48" t="inlineStr">
        <is>
          <t>mbnt</t>
        </is>
      </c>
      <c r="I492" s="46" t="inlineStr">
        <is>
          <t>No aplica</t>
        </is>
      </c>
      <c r="J492" s="47" t="inlineStr">
        <is>
          <t>Mensual</t>
        </is>
      </c>
      <c r="K492" s="47" t="n"/>
    </row>
    <row r="493">
      <c r="A493" s="47" t="inlineStr">
        <is>
          <t>L3-14</t>
        </is>
      </c>
      <c r="B493" s="47" t="inlineStr">
        <is>
          <t>Cota del agua subterránea</t>
        </is>
      </c>
      <c r="C493" s="51">
        <f>VLOOKUP(B493,'Validacion (Uso SMA)'!$A$1:$D$4,4,0)</f>
        <v/>
      </c>
      <c r="D493" s="46" t="inlineStr">
        <is>
          <t>No aplica</t>
        </is>
      </c>
      <c r="E493" s="46" t="inlineStr">
        <is>
          <t>No aplica</t>
        </is>
      </c>
      <c r="H493" s="48" t="inlineStr">
        <is>
          <t>msnm</t>
        </is>
      </c>
      <c r="I493" s="47" t="inlineStr">
        <is>
          <t>No aplica</t>
        </is>
      </c>
      <c r="J493" s="47" t="inlineStr">
        <is>
          <t>Mensual</t>
        </is>
      </c>
    </row>
    <row r="494">
      <c r="A494" s="47" t="inlineStr">
        <is>
          <t>L3-15</t>
        </is>
      </c>
      <c r="B494" s="47" t="inlineStr">
        <is>
          <t>Profundidad del agua subterránea bajo el punto de referencia</t>
        </is>
      </c>
      <c r="C494" s="51">
        <f>VLOOKUP(B494,'Validacion (Uso SMA)'!$A$1:$D$4,4,0)</f>
        <v/>
      </c>
      <c r="D494" s="46" t="inlineStr">
        <is>
          <t>No aplica</t>
        </is>
      </c>
      <c r="E494" s="46" t="inlineStr">
        <is>
          <t>No aplica</t>
        </is>
      </c>
      <c r="H494" s="50" t="inlineStr">
        <is>
          <t>mbpr</t>
        </is>
      </c>
      <c r="I494" s="46" t="inlineStr">
        <is>
          <t>No aplica</t>
        </is>
      </c>
      <c r="J494" s="47" t="inlineStr">
        <is>
          <t>Diaria</t>
        </is>
      </c>
      <c r="K494" s="47" t="n"/>
    </row>
    <row r="495">
      <c r="A495" s="47" t="inlineStr">
        <is>
          <t>L3-15</t>
        </is>
      </c>
      <c r="B495" s="47" t="inlineStr">
        <is>
          <t>Profundidad del agua subterránea bajo el nivel de terreno</t>
        </is>
      </c>
      <c r="C495" s="51">
        <f>VLOOKUP(B495,'Validacion (Uso SMA)'!$A$1:$D$4,4,0)</f>
        <v/>
      </c>
      <c r="D495" s="46" t="inlineStr">
        <is>
          <t>No aplica</t>
        </is>
      </c>
      <c r="E495" s="46" t="inlineStr">
        <is>
          <t>No aplica</t>
        </is>
      </c>
      <c r="H495" s="48" t="inlineStr">
        <is>
          <t>mbnt</t>
        </is>
      </c>
      <c r="I495" s="46" t="inlineStr">
        <is>
          <t>No aplica</t>
        </is>
      </c>
      <c r="J495" s="47" t="inlineStr">
        <is>
          <t>Diaria</t>
        </is>
      </c>
      <c r="K495" s="47" t="n"/>
    </row>
    <row r="496">
      <c r="A496" s="47" t="inlineStr">
        <is>
          <t>L3-15</t>
        </is>
      </c>
      <c r="B496" s="47" t="inlineStr">
        <is>
          <t>Cota del agua subterránea</t>
        </is>
      </c>
      <c r="C496" s="51">
        <f>VLOOKUP(B496,'Validacion (Uso SMA)'!$A$1:$D$4,4,0)</f>
        <v/>
      </c>
      <c r="D496" s="46" t="inlineStr">
        <is>
          <t>No aplica</t>
        </is>
      </c>
      <c r="E496" s="46" t="inlineStr">
        <is>
          <t>No aplica</t>
        </is>
      </c>
      <c r="H496" s="48" t="inlineStr">
        <is>
          <t>msnm</t>
        </is>
      </c>
      <c r="I496" s="46" t="inlineStr">
        <is>
          <t>No aplica</t>
        </is>
      </c>
      <c r="J496" s="47" t="inlineStr">
        <is>
          <t>Diaria</t>
        </is>
      </c>
      <c r="K496" s="47" t="n"/>
    </row>
    <row r="497">
      <c r="A497" s="44" t="inlineStr">
        <is>
          <t>L3-15</t>
        </is>
      </c>
      <c r="B497" s="47" t="n"/>
      <c r="C497" s="51" t="n"/>
      <c r="D497" s="46" t="n">
        <v>39009</v>
      </c>
      <c r="E497" s="46" t="n">
        <v>48140</v>
      </c>
      <c r="F497" s="52" t="n"/>
      <c r="G497" s="52" t="n">
        <v>0.85</v>
      </c>
      <c r="H497" s="50" t="n"/>
      <c r="I497" s="46" t="inlineStr">
        <is>
          <t>RCA</t>
        </is>
      </c>
      <c r="J497" s="47" t="inlineStr">
        <is>
          <t>Diaria</t>
        </is>
      </c>
      <c r="K497" s="47" t="inlineStr">
        <is>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498">
      <c r="A498" s="47" t="inlineStr">
        <is>
          <t>L3-16</t>
        </is>
      </c>
      <c r="B498" s="47" t="inlineStr">
        <is>
          <t>Profundidad del agua subterránea bajo el punto de referencia</t>
        </is>
      </c>
      <c r="C498" s="51">
        <f>VLOOKUP(B498,'Validacion (Uso SMA)'!$A$1:$D$4,4,0)</f>
        <v/>
      </c>
      <c r="D498" s="46" t="inlineStr">
        <is>
          <t>No aplica</t>
        </is>
      </c>
      <c r="E498" s="46" t="inlineStr">
        <is>
          <t>No aplica</t>
        </is>
      </c>
      <c r="H498" s="50" t="inlineStr">
        <is>
          <t>mbpr</t>
        </is>
      </c>
      <c r="I498" s="46" t="inlineStr">
        <is>
          <t>No aplica</t>
        </is>
      </c>
      <c r="J498" s="47" t="inlineStr">
        <is>
          <t>Mensual</t>
        </is>
      </c>
      <c r="K498" s="47" t="n"/>
    </row>
    <row r="499">
      <c r="A499" s="47" t="inlineStr">
        <is>
          <t>L3-16</t>
        </is>
      </c>
      <c r="B499" s="47" t="inlineStr">
        <is>
          <t>Profundidad del agua subterránea bajo el nivel de terreno</t>
        </is>
      </c>
      <c r="C499" s="51">
        <f>VLOOKUP(B499,'Validacion (Uso SMA)'!$A$1:$D$4,4,0)</f>
        <v/>
      </c>
      <c r="D499" s="46" t="inlineStr">
        <is>
          <t>No aplica</t>
        </is>
      </c>
      <c r="E499" s="46" t="inlineStr">
        <is>
          <t>No aplica</t>
        </is>
      </c>
      <c r="H499" s="48" t="inlineStr">
        <is>
          <t>mbnt</t>
        </is>
      </c>
      <c r="I499" s="46" t="inlineStr">
        <is>
          <t>No aplica</t>
        </is>
      </c>
      <c r="J499" s="47" t="inlineStr">
        <is>
          <t>Mensual</t>
        </is>
      </c>
      <c r="K499" s="47" t="n"/>
    </row>
    <row r="500">
      <c r="A500" s="47" t="inlineStr">
        <is>
          <t>L3-16</t>
        </is>
      </c>
      <c r="B500" s="47" t="inlineStr">
        <is>
          <t>Cota del agua subterránea</t>
        </is>
      </c>
      <c r="C500" s="51">
        <f>VLOOKUP(B500,'Validacion (Uso SMA)'!$A$1:$D$4,4,0)</f>
        <v/>
      </c>
      <c r="D500" s="46" t="inlineStr">
        <is>
          <t>No aplica</t>
        </is>
      </c>
      <c r="E500" s="46" t="inlineStr">
        <is>
          <t>No aplica</t>
        </is>
      </c>
      <c r="H500" s="48" t="inlineStr">
        <is>
          <t>msnm</t>
        </is>
      </c>
      <c r="I500" s="47" t="inlineStr">
        <is>
          <t>No aplica</t>
        </is>
      </c>
      <c r="J500" s="47" t="inlineStr">
        <is>
          <t>Mensual</t>
        </is>
      </c>
    </row>
    <row r="501">
      <c r="A501" s="47" t="inlineStr">
        <is>
          <t>L3-2</t>
        </is>
      </c>
      <c r="B501" s="47" t="inlineStr">
        <is>
          <t>Profundidad del agua subterránea bajo el punto de referencia</t>
        </is>
      </c>
      <c r="C501" s="51">
        <f>VLOOKUP(B501,'Validacion (Uso SMA)'!$A$1:$D$4,4,0)</f>
        <v/>
      </c>
      <c r="D501" s="46" t="inlineStr">
        <is>
          <t>No aplica</t>
        </is>
      </c>
      <c r="E501" s="46" t="inlineStr">
        <is>
          <t>No aplica</t>
        </is>
      </c>
      <c r="H501" s="50" t="inlineStr">
        <is>
          <t>mbpr</t>
        </is>
      </c>
      <c r="I501" s="46" t="inlineStr">
        <is>
          <t>No aplica</t>
        </is>
      </c>
      <c r="J501" s="47" t="inlineStr">
        <is>
          <t>Mensual</t>
        </is>
      </c>
      <c r="K501" s="47" t="n"/>
    </row>
    <row r="502">
      <c r="A502" s="47" t="inlineStr">
        <is>
          <t>L3-2</t>
        </is>
      </c>
      <c r="B502" s="47" t="inlineStr">
        <is>
          <t>Profundidad del agua subterránea bajo el nivel de terreno</t>
        </is>
      </c>
      <c r="C502" s="51">
        <f>VLOOKUP(B502,'Validacion (Uso SMA)'!$A$1:$D$4,4,0)</f>
        <v/>
      </c>
      <c r="D502" s="46" t="inlineStr">
        <is>
          <t>No aplica</t>
        </is>
      </c>
      <c r="E502" s="46" t="inlineStr">
        <is>
          <t>No aplica</t>
        </is>
      </c>
      <c r="H502" s="48" t="inlineStr">
        <is>
          <t>mbnt</t>
        </is>
      </c>
      <c r="I502" s="46" t="inlineStr">
        <is>
          <t>No aplica</t>
        </is>
      </c>
      <c r="J502" s="47" t="inlineStr">
        <is>
          <t>Mensual</t>
        </is>
      </c>
      <c r="K502" s="47" t="n"/>
    </row>
    <row r="503">
      <c r="A503" s="47" t="inlineStr">
        <is>
          <t>L3-2</t>
        </is>
      </c>
      <c r="B503" s="47" t="inlineStr">
        <is>
          <t>Cota del agua subterránea</t>
        </is>
      </c>
      <c r="C503" s="51">
        <f>VLOOKUP(B503,'Validacion (Uso SMA)'!$A$1:$D$4,4,0)</f>
        <v/>
      </c>
      <c r="D503" s="46" t="inlineStr">
        <is>
          <t>No aplica</t>
        </is>
      </c>
      <c r="E503" s="46" t="inlineStr">
        <is>
          <t>No aplica</t>
        </is>
      </c>
      <c r="H503" s="48" t="inlineStr">
        <is>
          <t>msnm</t>
        </is>
      </c>
      <c r="I503" s="47" t="inlineStr">
        <is>
          <t>No aplica</t>
        </is>
      </c>
      <c r="J503" s="47" t="inlineStr">
        <is>
          <t>Mensual</t>
        </is>
      </c>
    </row>
    <row r="504">
      <c r="A504" s="47" t="inlineStr">
        <is>
          <t>L3-3</t>
        </is>
      </c>
      <c r="B504" s="47" t="inlineStr">
        <is>
          <t>Profundidad del agua subterránea bajo el punto de referencia</t>
        </is>
      </c>
      <c r="C504" s="51">
        <f>VLOOKUP(B504,'Validacion (Uso SMA)'!$A$1:$D$4,4,0)</f>
        <v/>
      </c>
      <c r="D504" s="47" t="inlineStr">
        <is>
          <t>No aplica</t>
        </is>
      </c>
      <c r="E504" s="47" t="inlineStr">
        <is>
          <t>No aplica</t>
        </is>
      </c>
      <c r="H504" s="50" t="inlineStr">
        <is>
          <t>mbpr</t>
        </is>
      </c>
      <c r="I504" s="47" t="inlineStr">
        <is>
          <t>No aplica</t>
        </is>
      </c>
      <c r="J504" s="47" t="inlineStr">
        <is>
          <t>Diaria</t>
        </is>
      </c>
      <c r="K504" s="47" t="n"/>
    </row>
    <row r="505">
      <c r="A505" s="47" t="inlineStr">
        <is>
          <t>L3-3</t>
        </is>
      </c>
      <c r="B505" s="47" t="inlineStr">
        <is>
          <t>Profundidad del agua subterránea bajo el nivel de terreno</t>
        </is>
      </c>
      <c r="C505" s="51">
        <f>VLOOKUP(B505,'Validacion (Uso SMA)'!$A$1:$D$4,4,0)</f>
        <v/>
      </c>
      <c r="D505" s="47" t="inlineStr">
        <is>
          <t>No aplica</t>
        </is>
      </c>
      <c r="E505" s="47" t="inlineStr">
        <is>
          <t>No aplica</t>
        </is>
      </c>
      <c r="H505" s="48" t="inlineStr">
        <is>
          <t>mbnt</t>
        </is>
      </c>
      <c r="I505" s="47" t="inlineStr">
        <is>
          <t>No aplica</t>
        </is>
      </c>
      <c r="J505" s="47" t="inlineStr">
        <is>
          <t>Diaria</t>
        </is>
      </c>
      <c r="K505" s="47" t="n"/>
    </row>
    <row r="506">
      <c r="A506" s="47" t="inlineStr">
        <is>
          <t>L3-3</t>
        </is>
      </c>
      <c r="B506" s="47" t="inlineStr">
        <is>
          <t>Cota del agua subterránea</t>
        </is>
      </c>
      <c r="C506" s="51">
        <f>VLOOKUP(B506,'Validacion (Uso SMA)'!$A$1:$D$4,4,0)</f>
        <v/>
      </c>
      <c r="D506" s="47" t="inlineStr">
        <is>
          <t>No aplica</t>
        </is>
      </c>
      <c r="E506" s="47" t="inlineStr">
        <is>
          <t>No aplica</t>
        </is>
      </c>
      <c r="H506" s="48" t="inlineStr">
        <is>
          <t>msnm</t>
        </is>
      </c>
      <c r="I506" s="47" t="inlineStr">
        <is>
          <t>No aplica</t>
        </is>
      </c>
      <c r="J506" s="47" t="inlineStr">
        <is>
          <t>Diaria</t>
        </is>
      </c>
      <c r="K506" s="47" t="n"/>
    </row>
    <row r="507">
      <c r="A507" s="44" t="inlineStr">
        <is>
          <t>L3-3</t>
        </is>
      </c>
      <c r="B507" s="47" t="n"/>
      <c r="C507" s="51" t="n"/>
      <c r="D507" s="46" t="n">
        <v>39009</v>
      </c>
      <c r="E507" s="46" t="n">
        <v>48140</v>
      </c>
      <c r="F507" s="52" t="n"/>
      <c r="G507" s="52" t="n">
        <v>0.5</v>
      </c>
      <c r="H507" s="50" t="n"/>
      <c r="I507" s="46" t="inlineStr">
        <is>
          <t>RCA</t>
        </is>
      </c>
      <c r="J507" s="47" t="inlineStr">
        <is>
          <t>Diaria</t>
        </is>
      </c>
      <c r="K507" s="47" t="inlineStr">
        <is>
          <t>Umbral Fase I. Sistema Vegetación Borde Este. Subsistema Brea-Atriplex. El parámetro de control en RCA es el descenso (aplica para campo "Parametro" y su unidad de medición es en metros (aplica para campo "UnidadMedida")</t>
        </is>
      </c>
    </row>
    <row r="508">
      <c r="A508" s="44" t="inlineStr">
        <is>
          <t>L3-3</t>
        </is>
      </c>
      <c r="B508" s="47" t="n"/>
      <c r="C508" s="51" t="n"/>
      <c r="D508" s="46" t="n">
        <v>39009</v>
      </c>
      <c r="E508" s="46" t="n">
        <v>48140</v>
      </c>
      <c r="F508" s="52" t="n"/>
      <c r="G508" s="52" t="n">
        <v>1</v>
      </c>
      <c r="H508" s="50" t="n"/>
      <c r="I508" s="46" t="inlineStr">
        <is>
          <t>RCA</t>
        </is>
      </c>
      <c r="J508" s="47" t="inlineStr">
        <is>
          <t>Diaria</t>
        </is>
      </c>
      <c r="K508" s="47" t="inlineStr">
        <is>
          <t>Umbral Fase II. Sistema Vegetación Borde Este. Subsistema Brea-Atriplex. El parámetro de control en RCA es el descenso (aplica para campo "Parametro" y su unidad de medición es en metros (aplica para campo "UnidadMedida")</t>
        </is>
      </c>
    </row>
    <row r="509">
      <c r="A509" s="47" t="inlineStr">
        <is>
          <t>L3-5</t>
        </is>
      </c>
      <c r="B509" s="47" t="inlineStr">
        <is>
          <t>Profundidad del agua subterránea bajo el punto de referencia</t>
        </is>
      </c>
      <c r="C509" s="51">
        <f>VLOOKUP(B509,'Validacion (Uso SMA)'!$A$1:$D$4,4,0)</f>
        <v/>
      </c>
      <c r="D509" s="46" t="inlineStr">
        <is>
          <t>No aplica</t>
        </is>
      </c>
      <c r="E509" s="46" t="inlineStr">
        <is>
          <t>No aplica</t>
        </is>
      </c>
      <c r="H509" s="50" t="inlineStr">
        <is>
          <t>mbpr</t>
        </is>
      </c>
      <c r="I509" s="46" t="inlineStr">
        <is>
          <t>No aplica</t>
        </is>
      </c>
      <c r="J509" s="47" t="inlineStr">
        <is>
          <t>Diaria</t>
        </is>
      </c>
      <c r="K509" s="47" t="n"/>
    </row>
    <row r="510">
      <c r="A510" s="47" t="inlineStr">
        <is>
          <t>L3-5</t>
        </is>
      </c>
      <c r="B510" s="47" t="inlineStr">
        <is>
          <t>Profundidad del agua subterránea bajo el nivel de terreno</t>
        </is>
      </c>
      <c r="C510" s="51">
        <f>VLOOKUP(B510,'Validacion (Uso SMA)'!$A$1:$D$4,4,0)</f>
        <v/>
      </c>
      <c r="D510" s="46" t="inlineStr">
        <is>
          <t>No aplica</t>
        </is>
      </c>
      <c r="E510" s="46" t="inlineStr">
        <is>
          <t>No aplica</t>
        </is>
      </c>
      <c r="H510" s="48" t="inlineStr">
        <is>
          <t>mbnt</t>
        </is>
      </c>
      <c r="I510" s="46" t="inlineStr">
        <is>
          <t>No aplica</t>
        </is>
      </c>
      <c r="J510" s="47" t="inlineStr">
        <is>
          <t>Diaria</t>
        </is>
      </c>
      <c r="K510" s="47" t="n"/>
    </row>
    <row r="511">
      <c r="A511" s="47" t="inlineStr">
        <is>
          <t>L3-5</t>
        </is>
      </c>
      <c r="B511" s="47" t="inlineStr">
        <is>
          <t>Cota del agua subterránea</t>
        </is>
      </c>
      <c r="C511" s="51" t="n">
        <v>3</v>
      </c>
      <c r="D511" s="46" t="inlineStr">
        <is>
          <t>No aplica</t>
        </is>
      </c>
      <c r="E511" s="46" t="inlineStr">
        <is>
          <t>No aplica</t>
        </is>
      </c>
      <c r="H511" s="48" t="inlineStr">
        <is>
          <t>msnm</t>
        </is>
      </c>
      <c r="I511" s="46" t="inlineStr">
        <is>
          <t>No aplica</t>
        </is>
      </c>
      <c r="J511" s="47" t="inlineStr">
        <is>
          <t>Diaria</t>
        </is>
      </c>
      <c r="K511" s="47" t="n"/>
    </row>
    <row r="512">
      <c r="A512" s="44" t="inlineStr">
        <is>
          <t>L3-5</t>
        </is>
      </c>
      <c r="B512" s="47" t="n"/>
      <c r="C512" s="51" t="n"/>
      <c r="D512" s="46" t="n">
        <v>39009</v>
      </c>
      <c r="E512" s="46" t="n">
        <v>48140</v>
      </c>
      <c r="F512" s="52" t="n"/>
      <c r="G512" s="52" t="n">
        <v>0.1</v>
      </c>
      <c r="H512" s="50" t="n"/>
      <c r="I512" s="46" t="inlineStr">
        <is>
          <t>RCA</t>
        </is>
      </c>
      <c r="J512" s="47" t="inlineStr">
        <is>
          <t>Diaria</t>
        </is>
      </c>
      <c r="K512" s="47" t="inlineStr">
        <is>
          <t>Umbral Fase I. Sistema Aguas de Quelana. El parámetro de control en RCA es el descenso (aplica para campo "Parametro" y su unidad de medición es en metros (aplica para campo "UnidadMedida")</t>
        </is>
      </c>
    </row>
    <row r="513">
      <c r="A513" s="44" t="inlineStr">
        <is>
          <t>L3-5</t>
        </is>
      </c>
      <c r="B513" s="47" t="n"/>
      <c r="C513" s="51" t="n"/>
      <c r="D513" s="46" t="n">
        <v>39009</v>
      </c>
      <c r="E513" s="46" t="n">
        <v>48140</v>
      </c>
      <c r="F513" s="52" t="n"/>
      <c r="G513" s="52" t="n">
        <v>0.33</v>
      </c>
      <c r="H513" s="50" t="n"/>
      <c r="I513" s="46" t="inlineStr">
        <is>
          <t>RCA</t>
        </is>
      </c>
      <c r="J513" s="47" t="inlineStr">
        <is>
          <t>Diaria</t>
        </is>
      </c>
      <c r="K513" s="47" t="inlineStr">
        <is>
          <t>Umbral Fase I. Sistema Vegetación Borde Este. Subsistema Vegetación Hidromorfa. El parámetro de control en RCA es el descenso (aplica para campo "Parametro" y su unidad de medición es en metros (aplica para campo "UnidadMedida")</t>
        </is>
      </c>
    </row>
    <row r="514">
      <c r="A514" s="44" t="inlineStr">
        <is>
          <t>L3-5</t>
        </is>
      </c>
      <c r="B514" s="47" t="n"/>
      <c r="C514" s="51" t="n"/>
      <c r="D514" s="46" t="n">
        <v>39009</v>
      </c>
      <c r="E514" s="46" t="n">
        <v>48140</v>
      </c>
      <c r="F514" s="52" t="n"/>
      <c r="G514" s="52" t="n">
        <v>0.13</v>
      </c>
      <c r="H514" s="50" t="n"/>
      <c r="I514" s="46" t="inlineStr">
        <is>
          <t>RCA</t>
        </is>
      </c>
      <c r="J514" s="47" t="inlineStr">
        <is>
          <t>Diaria</t>
        </is>
      </c>
      <c r="K514" s="47" t="inlineStr">
        <is>
          <t>Umbral Fase II. Sistema Aguas de Quelana. El parámetro de control en RCA es el descenso (aplica para campo "Parametro" y su unidad de medición es en metros (aplica para campo "UnidadMedida")</t>
        </is>
      </c>
    </row>
    <row r="515">
      <c r="A515" s="44" t="inlineStr">
        <is>
          <t>L3-5</t>
        </is>
      </c>
      <c r="B515" s="47" t="n"/>
      <c r="C515" s="51" t="n"/>
      <c r="D515" s="46" t="n">
        <v>39009</v>
      </c>
      <c r="E515" s="46" t="n">
        <v>48140</v>
      </c>
      <c r="F515" s="52" t="n"/>
      <c r="G515" s="52" t="n">
        <v>0.38</v>
      </c>
      <c r="H515" s="50" t="n"/>
      <c r="I515" s="46" t="inlineStr">
        <is>
          <t>RCA</t>
        </is>
      </c>
      <c r="J515" s="47" t="inlineStr">
        <is>
          <t>Diaria</t>
        </is>
      </c>
      <c r="K515" s="47" t="inlineStr">
        <is>
          <t>Umbral Fase II. Sistema Vegetación Borde Este. Subsistema Vegetación Hidromorfa. El parámetro de control en RCA es el descenso (aplica para campo "Parametro" y su unidad de medición es en metros (aplica para campo "UnidadMedida")</t>
        </is>
      </c>
    </row>
    <row r="516">
      <c r="A516" s="47" t="inlineStr">
        <is>
          <t>L3-6</t>
        </is>
      </c>
      <c r="B516" s="47" t="inlineStr">
        <is>
          <t>Profundidad del agua subterránea bajo el punto de referencia</t>
        </is>
      </c>
      <c r="C516" s="51">
        <f>VLOOKUP(B516,'Validacion (Uso SMA)'!$A$1:$D$4,4,0)</f>
        <v/>
      </c>
      <c r="D516" s="46" t="inlineStr">
        <is>
          <t>No aplica</t>
        </is>
      </c>
      <c r="E516" s="46" t="inlineStr">
        <is>
          <t>No aplica</t>
        </is>
      </c>
      <c r="H516" s="50" t="inlineStr">
        <is>
          <t>mbpr</t>
        </is>
      </c>
      <c r="I516" s="46" t="inlineStr">
        <is>
          <t>No aplica</t>
        </is>
      </c>
      <c r="J516" s="47" t="inlineStr">
        <is>
          <t>Mensual</t>
        </is>
      </c>
      <c r="K516" s="47" t="n"/>
    </row>
    <row r="517">
      <c r="A517" s="47" t="inlineStr">
        <is>
          <t>L3-6</t>
        </is>
      </c>
      <c r="B517" s="47" t="inlineStr">
        <is>
          <t>Profundidad del agua subterránea bajo el nivel de terreno</t>
        </is>
      </c>
      <c r="C517" s="51">
        <f>VLOOKUP(B517,'Validacion (Uso SMA)'!$A$1:$D$4,4,0)</f>
        <v/>
      </c>
      <c r="D517" s="46" t="inlineStr">
        <is>
          <t>No aplica</t>
        </is>
      </c>
      <c r="E517" s="46" t="inlineStr">
        <is>
          <t>No aplica</t>
        </is>
      </c>
      <c r="H517" s="48" t="inlineStr">
        <is>
          <t>mbnt</t>
        </is>
      </c>
      <c r="I517" s="46" t="inlineStr">
        <is>
          <t>No aplica</t>
        </is>
      </c>
      <c r="J517" s="47" t="inlineStr">
        <is>
          <t>Mensual</t>
        </is>
      </c>
      <c r="K517" s="47" t="n"/>
    </row>
    <row r="518">
      <c r="A518" s="47" t="inlineStr">
        <is>
          <t>L3-6</t>
        </is>
      </c>
      <c r="B518" s="47" t="inlineStr">
        <is>
          <t>Cota del agua subterránea</t>
        </is>
      </c>
      <c r="C518" s="51">
        <f>VLOOKUP(B518,'Validacion (Uso SMA)'!$A$1:$D$4,4,0)</f>
        <v/>
      </c>
      <c r="D518" s="46" t="inlineStr">
        <is>
          <t>No aplica</t>
        </is>
      </c>
      <c r="E518" s="46" t="inlineStr">
        <is>
          <t>No aplica</t>
        </is>
      </c>
      <c r="H518" s="48" t="inlineStr">
        <is>
          <t>msnm</t>
        </is>
      </c>
      <c r="I518" s="47" t="inlineStr">
        <is>
          <t>No aplica</t>
        </is>
      </c>
      <c r="J518" s="47" t="inlineStr">
        <is>
          <t>Mensual</t>
        </is>
      </c>
    </row>
    <row r="519">
      <c r="A519" s="47" t="inlineStr">
        <is>
          <t>L3-7</t>
        </is>
      </c>
      <c r="B519" s="47" t="inlineStr">
        <is>
          <t>Profundidad del agua subterránea bajo el punto de referencia</t>
        </is>
      </c>
      <c r="C519" s="51">
        <f>VLOOKUP(B519,'Validacion (Uso SMA)'!$A$1:$D$4,4,0)</f>
        <v/>
      </c>
      <c r="D519" s="46" t="inlineStr">
        <is>
          <t>No aplica</t>
        </is>
      </c>
      <c r="E519" s="46" t="inlineStr">
        <is>
          <t>No aplica</t>
        </is>
      </c>
      <c r="H519" s="50" t="inlineStr">
        <is>
          <t>mbpr</t>
        </is>
      </c>
      <c r="I519" s="46" t="inlineStr">
        <is>
          <t>No aplica</t>
        </is>
      </c>
      <c r="J519" s="47" t="inlineStr">
        <is>
          <t>Mensual</t>
        </is>
      </c>
      <c r="K519" s="47" t="n"/>
    </row>
    <row r="520">
      <c r="A520" s="47" t="inlineStr">
        <is>
          <t>L3-7</t>
        </is>
      </c>
      <c r="B520" s="47" t="inlineStr">
        <is>
          <t>Profundidad del agua subterránea bajo el nivel de terreno</t>
        </is>
      </c>
      <c r="C520" s="51">
        <f>VLOOKUP(B520,'Validacion (Uso SMA)'!$A$1:$D$4,4,0)</f>
        <v/>
      </c>
      <c r="D520" s="46" t="inlineStr">
        <is>
          <t>No aplica</t>
        </is>
      </c>
      <c r="E520" s="46" t="inlineStr">
        <is>
          <t>No aplica</t>
        </is>
      </c>
      <c r="H520" s="48" t="inlineStr">
        <is>
          <t>mbnt</t>
        </is>
      </c>
      <c r="I520" s="46" t="inlineStr">
        <is>
          <t>No aplica</t>
        </is>
      </c>
      <c r="J520" s="47" t="inlineStr">
        <is>
          <t>Mensual</t>
        </is>
      </c>
      <c r="K520" s="47" t="n"/>
    </row>
    <row r="521">
      <c r="A521" s="47" t="inlineStr">
        <is>
          <t>L3-7</t>
        </is>
      </c>
      <c r="B521" s="47" t="inlineStr">
        <is>
          <t>Cota del agua subterránea</t>
        </is>
      </c>
      <c r="C521" s="51">
        <f>VLOOKUP(B521,'Validacion (Uso SMA)'!$A$1:$D$4,4,0)</f>
        <v/>
      </c>
      <c r="D521" s="46" t="inlineStr">
        <is>
          <t>No aplica</t>
        </is>
      </c>
      <c r="E521" s="46" t="inlineStr">
        <is>
          <t>No aplica</t>
        </is>
      </c>
      <c r="H521" s="48" t="inlineStr">
        <is>
          <t>msnm</t>
        </is>
      </c>
      <c r="I521" s="47" t="inlineStr">
        <is>
          <t>No aplica</t>
        </is>
      </c>
      <c r="J521" s="47" t="inlineStr">
        <is>
          <t>Mensual</t>
        </is>
      </c>
    </row>
    <row r="522">
      <c r="A522" s="47" t="inlineStr">
        <is>
          <t>L3-8</t>
        </is>
      </c>
      <c r="B522" s="47" t="inlineStr">
        <is>
          <t>Profundidad del agua subterránea bajo el punto de referencia</t>
        </is>
      </c>
      <c r="C522" s="51">
        <f>VLOOKUP(B522,'Validacion (Uso SMA)'!$A$1:$D$4,4,0)</f>
        <v/>
      </c>
      <c r="D522" s="46" t="inlineStr">
        <is>
          <t>No aplica</t>
        </is>
      </c>
      <c r="E522" s="46" t="inlineStr">
        <is>
          <t>No aplica</t>
        </is>
      </c>
      <c r="H522" s="50" t="inlineStr">
        <is>
          <t>mbpr</t>
        </is>
      </c>
      <c r="I522" s="46" t="inlineStr">
        <is>
          <t>No aplica</t>
        </is>
      </c>
      <c r="J522" s="47" t="inlineStr">
        <is>
          <t>Mensual</t>
        </is>
      </c>
      <c r="K522" s="47" t="n"/>
    </row>
    <row r="523">
      <c r="A523" s="47" t="inlineStr">
        <is>
          <t>L3-8</t>
        </is>
      </c>
      <c r="B523" s="47" t="inlineStr">
        <is>
          <t>Profundidad del agua subterránea bajo el nivel de terreno</t>
        </is>
      </c>
      <c r="C523" s="51">
        <f>VLOOKUP(B523,'Validacion (Uso SMA)'!$A$1:$D$4,4,0)</f>
        <v/>
      </c>
      <c r="D523" s="46" t="inlineStr">
        <is>
          <t>No aplica</t>
        </is>
      </c>
      <c r="E523" s="46" t="inlineStr">
        <is>
          <t>No aplica</t>
        </is>
      </c>
      <c r="H523" s="48" t="inlineStr">
        <is>
          <t>mbnt</t>
        </is>
      </c>
      <c r="I523" s="46" t="inlineStr">
        <is>
          <t>No aplica</t>
        </is>
      </c>
      <c r="J523" s="47" t="inlineStr">
        <is>
          <t>Mensual</t>
        </is>
      </c>
      <c r="K523" s="47" t="n"/>
    </row>
    <row r="524">
      <c r="A524" s="47" t="inlineStr">
        <is>
          <t>L3-8</t>
        </is>
      </c>
      <c r="B524" s="47" t="inlineStr">
        <is>
          <t>Cota del agua subterránea</t>
        </is>
      </c>
      <c r="C524" s="51">
        <f>VLOOKUP(B524,'Validacion (Uso SMA)'!$A$1:$D$4,4,0)</f>
        <v/>
      </c>
      <c r="D524" s="46" t="inlineStr">
        <is>
          <t>No aplica</t>
        </is>
      </c>
      <c r="E524" s="46" t="inlineStr">
        <is>
          <t>No aplica</t>
        </is>
      </c>
      <c r="H524" s="48" t="inlineStr">
        <is>
          <t>msnm</t>
        </is>
      </c>
      <c r="I524" s="47" t="inlineStr">
        <is>
          <t>No aplica</t>
        </is>
      </c>
      <c r="J524" s="47" t="inlineStr">
        <is>
          <t>Mensual</t>
        </is>
      </c>
    </row>
    <row r="525">
      <c r="A525" s="47" t="inlineStr">
        <is>
          <t>L3-9</t>
        </is>
      </c>
      <c r="B525" s="47" t="inlineStr">
        <is>
          <t>Profundidad del agua subterránea bajo el punto de referencia</t>
        </is>
      </c>
      <c r="C525" s="51">
        <f>VLOOKUP(B525,'Validacion (Uso SMA)'!$A$1:$D$4,4,0)</f>
        <v/>
      </c>
      <c r="D525" s="46" t="inlineStr">
        <is>
          <t>No aplica</t>
        </is>
      </c>
      <c r="E525" s="46" t="inlineStr">
        <is>
          <t>No aplica</t>
        </is>
      </c>
      <c r="H525" s="50" t="inlineStr">
        <is>
          <t>mbpr</t>
        </is>
      </c>
      <c r="I525" s="46" t="inlineStr">
        <is>
          <t>No aplica</t>
        </is>
      </c>
      <c r="J525" s="47" t="inlineStr">
        <is>
          <t>Diaria</t>
        </is>
      </c>
      <c r="K525" s="47" t="n"/>
    </row>
    <row r="526">
      <c r="A526" s="47" t="inlineStr">
        <is>
          <t>L3-9</t>
        </is>
      </c>
      <c r="B526" s="47" t="inlineStr">
        <is>
          <t>Profundidad del agua subterránea bajo el nivel de terreno</t>
        </is>
      </c>
      <c r="C526" s="51">
        <f>VLOOKUP(B526,'Validacion (Uso SMA)'!$A$1:$D$4,4,0)</f>
        <v/>
      </c>
      <c r="D526" s="46" t="inlineStr">
        <is>
          <t>No aplica</t>
        </is>
      </c>
      <c r="E526" s="46" t="inlineStr">
        <is>
          <t>No aplica</t>
        </is>
      </c>
      <c r="H526" s="48" t="inlineStr">
        <is>
          <t>mbnt</t>
        </is>
      </c>
      <c r="I526" s="46" t="inlineStr">
        <is>
          <t>No aplica</t>
        </is>
      </c>
      <c r="J526" s="47" t="inlineStr">
        <is>
          <t>Diaria</t>
        </is>
      </c>
      <c r="K526" s="47" t="n"/>
    </row>
    <row r="527">
      <c r="A527" s="44" t="inlineStr">
        <is>
          <t>L3-9</t>
        </is>
      </c>
      <c r="B527" s="47" t="inlineStr">
        <is>
          <t>Cota del agua subterránea</t>
        </is>
      </c>
      <c r="C527" s="51" t="n">
        <v>3</v>
      </c>
      <c r="D527" s="46" t="inlineStr">
        <is>
          <t>No aplica</t>
        </is>
      </c>
      <c r="E527" s="46" t="inlineStr">
        <is>
          <t>No aplica</t>
        </is>
      </c>
      <c r="F527" s="52" t="n"/>
      <c r="G527" s="52" t="n"/>
      <c r="H527" s="50" t="inlineStr">
        <is>
          <t>msnm</t>
        </is>
      </c>
      <c r="I527" s="46" t="inlineStr">
        <is>
          <t>No aplica</t>
        </is>
      </c>
      <c r="J527" s="47" t="inlineStr">
        <is>
          <t>Diaria</t>
        </is>
      </c>
      <c r="K527" s="47" t="n"/>
    </row>
    <row r="528">
      <c r="A528" s="44" t="inlineStr">
        <is>
          <t>L3-9</t>
        </is>
      </c>
      <c r="B528" s="47" t="n"/>
      <c r="C528" s="51" t="n"/>
      <c r="D528" s="46" t="n">
        <v>39009</v>
      </c>
      <c r="E528" s="46" t="n">
        <v>48140</v>
      </c>
      <c r="F528" s="52" t="n"/>
      <c r="G528" s="52" t="n">
        <v>0.1</v>
      </c>
      <c r="H528" s="50" t="n"/>
      <c r="I528" s="46" t="inlineStr">
        <is>
          <t>RCA</t>
        </is>
      </c>
      <c r="J528" s="47" t="inlineStr">
        <is>
          <t>Diaria</t>
        </is>
      </c>
      <c r="K528" s="47" t="inlineStr">
        <is>
          <t>Umbral Fase I. Sistema Aguas de Quelana. El parámetro de control en RCA es el descenso (aplica para campo "Parametro" y su unidad de medición es en metros (aplica para campo "UnidadMedida")</t>
        </is>
      </c>
    </row>
    <row r="529">
      <c r="A529" s="44" t="inlineStr">
        <is>
          <t>L3-9</t>
        </is>
      </c>
      <c r="B529" s="47" t="n"/>
      <c r="C529" s="51" t="n"/>
      <c r="D529" s="46" t="n">
        <v>39009</v>
      </c>
      <c r="E529" s="46" t="n">
        <v>48140</v>
      </c>
      <c r="F529" s="52" t="n"/>
      <c r="G529" s="52" t="n">
        <v>0.13</v>
      </c>
      <c r="H529" s="50" t="n"/>
      <c r="I529" s="46" t="inlineStr">
        <is>
          <t>RCA</t>
        </is>
      </c>
      <c r="J529" s="47" t="inlineStr">
        <is>
          <t>Diaria</t>
        </is>
      </c>
      <c r="K529" s="47" t="inlineStr">
        <is>
          <t>Umbral Fase II. Sistema Aguas de Quelana. El parámetro de control en RCA es el descenso (aplica para campo "Parametro" y su unidad de medición es en metros (aplica para campo "UnidadMedida")</t>
        </is>
      </c>
    </row>
    <row r="530">
      <c r="A530" s="48" t="inlineStr">
        <is>
          <t>L4-10</t>
        </is>
      </c>
      <c r="B530" s="47" t="inlineStr">
        <is>
          <t>Profundidad del agua subterránea bajo el punto de referencia</t>
        </is>
      </c>
      <c r="C530" s="51">
        <f>VLOOKUP(B530,'Validacion (Uso SMA)'!$A$1:$D$4,4,0)</f>
        <v/>
      </c>
      <c r="D530" s="46" t="inlineStr">
        <is>
          <t>No aplica</t>
        </is>
      </c>
      <c r="E530" s="46" t="inlineStr">
        <is>
          <t>No aplica</t>
        </is>
      </c>
      <c r="H530" s="48" t="inlineStr">
        <is>
          <t>mbpr</t>
        </is>
      </c>
      <c r="I530" s="46" t="inlineStr">
        <is>
          <t>No aplica</t>
        </is>
      </c>
      <c r="J530" s="47" t="inlineStr">
        <is>
          <t>Diaria</t>
        </is>
      </c>
    </row>
    <row r="531">
      <c r="A531" s="44" t="inlineStr">
        <is>
          <t>L4-10</t>
        </is>
      </c>
      <c r="B531" s="47" t="inlineStr">
        <is>
          <t>Profundidad del agua subterránea bajo el nivel de terreno</t>
        </is>
      </c>
      <c r="C531" s="51" t="n">
        <v>2</v>
      </c>
      <c r="D531" s="46" t="inlineStr">
        <is>
          <t>No aplica</t>
        </is>
      </c>
      <c r="E531" s="46" t="inlineStr">
        <is>
          <t>No aplica</t>
        </is>
      </c>
      <c r="F531" s="52" t="n"/>
      <c r="G531" s="52" t="n"/>
      <c r="H531" s="48" t="inlineStr">
        <is>
          <t>mbnt</t>
        </is>
      </c>
      <c r="I531" s="46" t="inlineStr">
        <is>
          <t>No aplica</t>
        </is>
      </c>
      <c r="J531" s="47" t="inlineStr">
        <is>
          <t>Diaria</t>
        </is>
      </c>
      <c r="K531" s="47" t="n"/>
    </row>
    <row r="532">
      <c r="A532" s="44" t="inlineStr">
        <is>
          <t>L4-10</t>
        </is>
      </c>
      <c r="B532" s="47" t="inlineStr">
        <is>
          <t>Cota del agua subterránea</t>
        </is>
      </c>
      <c r="C532" s="51" t="n">
        <v>3</v>
      </c>
      <c r="D532" s="46" t="inlineStr">
        <is>
          <t>No aplica</t>
        </is>
      </c>
      <c r="E532" s="46" t="inlineStr">
        <is>
          <t>No aplica</t>
        </is>
      </c>
      <c r="F532" s="52" t="n"/>
      <c r="G532" s="52" t="n"/>
      <c r="H532" s="50" t="inlineStr">
        <is>
          <t>msnm</t>
        </is>
      </c>
      <c r="I532" s="46" t="inlineStr">
        <is>
          <t>No aplica</t>
        </is>
      </c>
      <c r="J532" s="47" t="inlineStr">
        <is>
          <t>Diaria</t>
        </is>
      </c>
      <c r="K532" s="47" t="n"/>
    </row>
    <row r="533">
      <c r="A533" s="44" t="inlineStr">
        <is>
          <t>L4-10</t>
        </is>
      </c>
      <c r="B533" s="47" t="n"/>
      <c r="C533" s="51" t="n"/>
      <c r="D533" s="46" t="n">
        <v>39009</v>
      </c>
      <c r="E533" s="46" t="n">
        <v>48140</v>
      </c>
      <c r="F533" s="52" t="n"/>
      <c r="G533" s="52" t="n">
        <v>0.33</v>
      </c>
      <c r="H533" s="50" t="n"/>
      <c r="I533" s="46" t="inlineStr">
        <is>
          <t>RCA</t>
        </is>
      </c>
      <c r="J533" s="47" t="inlineStr">
        <is>
          <t>Diaria</t>
        </is>
      </c>
      <c r="K533" s="47" t="inlineStr">
        <is>
          <t>Umbral Fase I. Sistema Vegetación Borde Este. Subsistema Vegetación Hidromorfa. El parámetro de control en RCA es el descenso (aplica para campo "Parametro" y su unidad de medición es en metros (aplica para campo "UnidadMedida")</t>
        </is>
      </c>
    </row>
    <row r="534">
      <c r="A534" s="44" t="inlineStr">
        <is>
          <t>L4-10</t>
        </is>
      </c>
      <c r="B534" s="47" t="n"/>
      <c r="C534" s="51" t="n"/>
      <c r="D534" s="46" t="n">
        <v>39009</v>
      </c>
      <c r="E534" s="46" t="n">
        <v>48140</v>
      </c>
      <c r="F534" s="52" t="n"/>
      <c r="G534" s="52" t="n">
        <v>0.38</v>
      </c>
      <c r="H534" s="50" t="n"/>
      <c r="I534" s="46" t="inlineStr">
        <is>
          <t>RCA</t>
        </is>
      </c>
      <c r="J534" s="47" t="inlineStr">
        <is>
          <t>Diaria</t>
        </is>
      </c>
      <c r="K534" s="47" t="inlineStr">
        <is>
          <t>Umbral Fase II. Sistema Vegetación Borde Este. Subsistema Vegetación Hidromorfa. El parámetro de control en RCA es el descenso (aplica para campo "Parametro" y su unidad de medición es en metros (aplica para campo "UnidadMedida")</t>
        </is>
      </c>
    </row>
    <row r="535">
      <c r="A535" s="47" t="inlineStr">
        <is>
          <t>L4-11</t>
        </is>
      </c>
      <c r="B535" s="47" t="inlineStr">
        <is>
          <t>Profundidad del agua subterránea bajo el punto de referencia</t>
        </is>
      </c>
      <c r="C535" s="51">
        <f>VLOOKUP(B535,'Validacion (Uso SMA)'!$A$1:$D$4,4,0)</f>
        <v/>
      </c>
      <c r="D535" s="46" t="inlineStr">
        <is>
          <t>No aplica</t>
        </is>
      </c>
      <c r="E535" s="46" t="inlineStr">
        <is>
          <t>No aplica</t>
        </is>
      </c>
      <c r="H535" s="50" t="inlineStr">
        <is>
          <t>mbpr</t>
        </is>
      </c>
      <c r="I535" s="46" t="inlineStr">
        <is>
          <t>No aplica</t>
        </is>
      </c>
      <c r="J535" s="47" t="inlineStr">
        <is>
          <t>Mensual</t>
        </is>
      </c>
      <c r="K535" s="47" t="n"/>
    </row>
    <row r="536">
      <c r="A536" s="47" t="inlineStr">
        <is>
          <t>L4-11</t>
        </is>
      </c>
      <c r="B536" s="47" t="inlineStr">
        <is>
          <t>Profundidad del agua subterránea bajo el nivel de terreno</t>
        </is>
      </c>
      <c r="C536" s="51">
        <f>VLOOKUP(B536,'Validacion (Uso SMA)'!$A$1:$D$4,4,0)</f>
        <v/>
      </c>
      <c r="D536" s="46" t="inlineStr">
        <is>
          <t>No aplica</t>
        </is>
      </c>
      <c r="E536" s="46" t="inlineStr">
        <is>
          <t>No aplica</t>
        </is>
      </c>
      <c r="H536" s="48" t="inlineStr">
        <is>
          <t>mbnt</t>
        </is>
      </c>
      <c r="I536" s="46" t="inlineStr">
        <is>
          <t>No aplica</t>
        </is>
      </c>
      <c r="J536" s="47" t="inlineStr">
        <is>
          <t>Mensual</t>
        </is>
      </c>
      <c r="K536" s="47" t="n"/>
    </row>
    <row r="537">
      <c r="A537" s="47" t="inlineStr">
        <is>
          <t>L4-11</t>
        </is>
      </c>
      <c r="B537" s="47" t="inlineStr">
        <is>
          <t>Cota del agua subterránea</t>
        </is>
      </c>
      <c r="C537" s="51">
        <f>VLOOKUP(B537,'Validacion (Uso SMA)'!$A$1:$D$4,4,0)</f>
        <v/>
      </c>
      <c r="D537" s="46" t="inlineStr">
        <is>
          <t>No aplica</t>
        </is>
      </c>
      <c r="E537" s="46" t="inlineStr">
        <is>
          <t>No aplica</t>
        </is>
      </c>
      <c r="H537" s="48" t="inlineStr">
        <is>
          <t>msnm</t>
        </is>
      </c>
      <c r="I537" s="47" t="inlineStr">
        <is>
          <t>No aplica</t>
        </is>
      </c>
      <c r="J537" s="47" t="inlineStr">
        <is>
          <t>Mensual</t>
        </is>
      </c>
    </row>
    <row r="538">
      <c r="A538" s="47" t="inlineStr">
        <is>
          <t>L4-12</t>
        </is>
      </c>
      <c r="B538" s="47" t="inlineStr">
        <is>
          <t>Profundidad del agua subterránea bajo el punto de referencia</t>
        </is>
      </c>
      <c r="C538" s="51">
        <f>VLOOKUP(B538,'Validacion (Uso SMA)'!$A$1:$D$4,4,0)</f>
        <v/>
      </c>
      <c r="D538" s="46" t="inlineStr">
        <is>
          <t>No aplica</t>
        </is>
      </c>
      <c r="E538" s="46" t="inlineStr">
        <is>
          <t>No aplica</t>
        </is>
      </c>
      <c r="H538" s="50" t="inlineStr">
        <is>
          <t>mbpr</t>
        </is>
      </c>
      <c r="I538" s="46" t="inlineStr">
        <is>
          <t>No aplica</t>
        </is>
      </c>
      <c r="J538" s="47" t="inlineStr">
        <is>
          <t>Diaria</t>
        </is>
      </c>
      <c r="K538" s="47" t="n"/>
    </row>
    <row r="539">
      <c r="A539" s="47" t="inlineStr">
        <is>
          <t>L4-12</t>
        </is>
      </c>
      <c r="B539" s="47" t="inlineStr">
        <is>
          <t>Profundidad del agua subterránea bajo el nivel de terreno</t>
        </is>
      </c>
      <c r="C539" s="51">
        <f>VLOOKUP(B539,'Validacion (Uso SMA)'!$A$1:$D$4,4,0)</f>
        <v/>
      </c>
      <c r="D539" s="46" t="inlineStr">
        <is>
          <t>No aplica</t>
        </is>
      </c>
      <c r="E539" s="46" t="inlineStr">
        <is>
          <t>No aplica</t>
        </is>
      </c>
      <c r="H539" s="48" t="inlineStr">
        <is>
          <t>mbnt</t>
        </is>
      </c>
      <c r="I539" s="46" t="inlineStr">
        <is>
          <t>No aplica</t>
        </is>
      </c>
      <c r="J539" s="47" t="inlineStr">
        <is>
          <t>Diaria</t>
        </is>
      </c>
      <c r="K539" s="47" t="n"/>
    </row>
    <row r="540">
      <c r="A540" s="44" t="inlineStr">
        <is>
          <t>L4-12</t>
        </is>
      </c>
      <c r="B540" s="47" t="inlineStr">
        <is>
          <t>Cota del agua subterránea</t>
        </is>
      </c>
      <c r="C540" s="51" t="n">
        <v>3</v>
      </c>
      <c r="D540" s="46" t="inlineStr">
        <is>
          <t>No aplica</t>
        </is>
      </c>
      <c r="E540" s="46" t="inlineStr">
        <is>
          <t>No aplica</t>
        </is>
      </c>
      <c r="F540" s="52" t="n"/>
      <c r="G540" s="52" t="n"/>
      <c r="H540" s="50" t="inlineStr">
        <is>
          <t>msnm</t>
        </is>
      </c>
      <c r="I540" s="46" t="inlineStr">
        <is>
          <t>No aplica</t>
        </is>
      </c>
      <c r="J540" s="47" t="inlineStr">
        <is>
          <t>Diaria</t>
        </is>
      </c>
      <c r="K540" s="47" t="n"/>
    </row>
    <row r="541">
      <c r="A541" s="44" t="inlineStr">
        <is>
          <t>L4-12</t>
        </is>
      </c>
      <c r="B541" s="47" t="n"/>
      <c r="C541" s="51" t="n"/>
      <c r="D541" s="46" t="n">
        <v>39009</v>
      </c>
      <c r="E541" s="46" t="n">
        <v>48140</v>
      </c>
      <c r="F541" s="52" t="n"/>
      <c r="G541" s="52" t="n">
        <v>0.1</v>
      </c>
      <c r="H541" s="50" t="n"/>
      <c r="I541" s="46" t="inlineStr">
        <is>
          <t>RCA</t>
        </is>
      </c>
      <c r="J541" s="47" t="inlineStr">
        <is>
          <t>Diaria</t>
        </is>
      </c>
      <c r="K541" s="47" t="inlineStr">
        <is>
          <t>Umbral Fase I. Sistema Aguas de Quelana. El parámetro de control en RCA es el descenso (aplica para campo "Parametro" y su unidad de medición es en metros (aplica para campo "UnidadMedida")</t>
        </is>
      </c>
    </row>
    <row r="542">
      <c r="A542" s="44" t="inlineStr">
        <is>
          <t>L4-12</t>
        </is>
      </c>
      <c r="B542" s="47" t="n"/>
      <c r="C542" s="51" t="n"/>
      <c r="D542" s="46" t="n">
        <v>39009</v>
      </c>
      <c r="E542" s="46" t="n">
        <v>48140</v>
      </c>
      <c r="F542" s="52" t="n"/>
      <c r="G542" s="52" t="n">
        <v>0.13</v>
      </c>
      <c r="H542" s="50" t="n"/>
      <c r="I542" s="46" t="inlineStr">
        <is>
          <t>RCA</t>
        </is>
      </c>
      <c r="J542" s="47" t="inlineStr">
        <is>
          <t>Diaria</t>
        </is>
      </c>
      <c r="K542" s="47" t="inlineStr">
        <is>
          <t>Umbral Fase II. Sistema Aguas de Quelana. El parámetro de control en RCA es el descenso (aplica para campo "Parametro" y su unidad de medición es en metros (aplica para campo "UnidadMedida")</t>
        </is>
      </c>
    </row>
    <row r="543">
      <c r="A543" s="47" t="inlineStr">
        <is>
          <t>L4-13</t>
        </is>
      </c>
      <c r="B543" s="47" t="inlineStr">
        <is>
          <t>Profundidad del agua subterránea bajo el punto de referencia</t>
        </is>
      </c>
      <c r="C543" s="51">
        <f>VLOOKUP(B543,'Validacion (Uso SMA)'!$A$1:$D$4,4,0)</f>
        <v/>
      </c>
      <c r="D543" s="46" t="inlineStr">
        <is>
          <t>No aplica</t>
        </is>
      </c>
      <c r="E543" s="46" t="inlineStr">
        <is>
          <t>No aplica</t>
        </is>
      </c>
      <c r="H543" s="50" t="inlineStr">
        <is>
          <t>mbpr</t>
        </is>
      </c>
      <c r="I543" s="46" t="inlineStr">
        <is>
          <t>No aplica</t>
        </is>
      </c>
      <c r="J543" s="47" t="inlineStr">
        <is>
          <t>Mensual</t>
        </is>
      </c>
      <c r="K543" s="47" t="n"/>
    </row>
    <row r="544">
      <c r="A544" s="47" t="inlineStr">
        <is>
          <t>L4-13</t>
        </is>
      </c>
      <c r="B544" s="47" t="inlineStr">
        <is>
          <t>Profundidad del agua subterránea bajo el nivel de terreno</t>
        </is>
      </c>
      <c r="C544" s="51">
        <f>VLOOKUP(B544,'Validacion (Uso SMA)'!$A$1:$D$4,4,0)</f>
        <v/>
      </c>
      <c r="D544" s="46" t="inlineStr">
        <is>
          <t>No aplica</t>
        </is>
      </c>
      <c r="E544" s="46" t="inlineStr">
        <is>
          <t>No aplica</t>
        </is>
      </c>
      <c r="H544" s="48" t="inlineStr">
        <is>
          <t>mbnt</t>
        </is>
      </c>
      <c r="I544" s="46" t="inlineStr">
        <is>
          <t>No aplica</t>
        </is>
      </c>
      <c r="J544" s="47" t="inlineStr">
        <is>
          <t>Mensual</t>
        </is>
      </c>
      <c r="K544" s="47" t="n"/>
    </row>
    <row r="545">
      <c r="A545" s="47" t="inlineStr">
        <is>
          <t>L4-13</t>
        </is>
      </c>
      <c r="B545" s="47" t="inlineStr">
        <is>
          <t>Cota del agua subterránea</t>
        </is>
      </c>
      <c r="C545" s="51">
        <f>VLOOKUP(B545,'Validacion (Uso SMA)'!$A$1:$D$4,4,0)</f>
        <v/>
      </c>
      <c r="D545" s="46" t="inlineStr">
        <is>
          <t>No aplica</t>
        </is>
      </c>
      <c r="E545" s="46" t="inlineStr">
        <is>
          <t>No aplica</t>
        </is>
      </c>
      <c r="H545" s="48" t="inlineStr">
        <is>
          <t>msnm</t>
        </is>
      </c>
      <c r="I545" s="47" t="inlineStr">
        <is>
          <t>No aplica</t>
        </is>
      </c>
      <c r="J545" s="47" t="inlineStr">
        <is>
          <t>Mensual</t>
        </is>
      </c>
    </row>
    <row r="546">
      <c r="A546" s="47" t="inlineStr">
        <is>
          <t>L4-14</t>
        </is>
      </c>
      <c r="B546" s="47" t="inlineStr">
        <is>
          <t>Profundidad del agua subterránea bajo el punto de referencia</t>
        </is>
      </c>
      <c r="C546" s="51">
        <f>VLOOKUP(B546,'Validacion (Uso SMA)'!$A$1:$D$4,4,0)</f>
        <v/>
      </c>
      <c r="D546" s="46" t="inlineStr">
        <is>
          <t>No aplica</t>
        </is>
      </c>
      <c r="E546" s="46" t="inlineStr">
        <is>
          <t>No aplica</t>
        </is>
      </c>
      <c r="H546" s="50" t="inlineStr">
        <is>
          <t>mbpr</t>
        </is>
      </c>
      <c r="I546" s="46" t="inlineStr">
        <is>
          <t>No aplica</t>
        </is>
      </c>
      <c r="J546" s="47" t="inlineStr">
        <is>
          <t>Mensual</t>
        </is>
      </c>
      <c r="K546" s="47" t="n"/>
    </row>
    <row r="547">
      <c r="A547" s="47" t="inlineStr">
        <is>
          <t>L4-14</t>
        </is>
      </c>
      <c r="B547" s="47" t="inlineStr">
        <is>
          <t>Profundidad del agua subterránea bajo el nivel de terreno</t>
        </is>
      </c>
      <c r="C547" s="51">
        <f>VLOOKUP(B547,'Validacion (Uso SMA)'!$A$1:$D$4,4,0)</f>
        <v/>
      </c>
      <c r="D547" s="46" t="inlineStr">
        <is>
          <t>No aplica</t>
        </is>
      </c>
      <c r="E547" s="46" t="inlineStr">
        <is>
          <t>No aplica</t>
        </is>
      </c>
      <c r="H547" s="48" t="inlineStr">
        <is>
          <t>mbnt</t>
        </is>
      </c>
      <c r="I547" s="46" t="inlineStr">
        <is>
          <t>No aplica</t>
        </is>
      </c>
      <c r="J547" s="47" t="inlineStr">
        <is>
          <t>Mensual</t>
        </is>
      </c>
      <c r="K547" s="47" t="n"/>
    </row>
    <row r="548">
      <c r="A548" s="47" t="inlineStr">
        <is>
          <t>L4-14</t>
        </is>
      </c>
      <c r="B548" s="47" t="inlineStr">
        <is>
          <t>Cota del agua subterránea</t>
        </is>
      </c>
      <c r="C548" s="51">
        <f>VLOOKUP(B548,'Validacion (Uso SMA)'!$A$1:$D$4,4,0)</f>
        <v/>
      </c>
      <c r="D548" s="46" t="inlineStr">
        <is>
          <t>No aplica</t>
        </is>
      </c>
      <c r="E548" s="46" t="inlineStr">
        <is>
          <t>No aplica</t>
        </is>
      </c>
      <c r="H548" s="48" t="inlineStr">
        <is>
          <t>msnm</t>
        </is>
      </c>
      <c r="I548" s="47" t="inlineStr">
        <is>
          <t>No aplica</t>
        </is>
      </c>
      <c r="J548" s="47" t="inlineStr">
        <is>
          <t>Mensual</t>
        </is>
      </c>
    </row>
    <row r="549">
      <c r="A549" s="47" t="inlineStr">
        <is>
          <t>L4-15</t>
        </is>
      </c>
      <c r="B549" s="47" t="inlineStr">
        <is>
          <t>Profundidad del agua subterránea bajo el punto de referencia</t>
        </is>
      </c>
      <c r="C549" s="51">
        <f>VLOOKUP(B549,'Validacion (Uso SMA)'!$A$1:$D$4,4,0)</f>
        <v/>
      </c>
      <c r="D549" s="46" t="inlineStr">
        <is>
          <t>No aplica</t>
        </is>
      </c>
      <c r="E549" s="46" t="inlineStr">
        <is>
          <t>No aplica</t>
        </is>
      </c>
      <c r="H549" s="50" t="inlineStr">
        <is>
          <t>mbpr</t>
        </is>
      </c>
      <c r="I549" s="46" t="inlineStr">
        <is>
          <t>No aplica</t>
        </is>
      </c>
      <c r="J549" s="47" t="inlineStr">
        <is>
          <t>Mensual</t>
        </is>
      </c>
      <c r="K549" s="47" t="n"/>
    </row>
    <row r="550">
      <c r="A550" s="47" t="inlineStr">
        <is>
          <t>L4-15</t>
        </is>
      </c>
      <c r="B550" s="47" t="inlineStr">
        <is>
          <t>Profundidad del agua subterránea bajo el nivel de terreno</t>
        </is>
      </c>
      <c r="C550" s="51">
        <f>VLOOKUP(B550,'Validacion (Uso SMA)'!$A$1:$D$4,4,0)</f>
        <v/>
      </c>
      <c r="D550" s="46" t="inlineStr">
        <is>
          <t>No aplica</t>
        </is>
      </c>
      <c r="E550" s="46" t="inlineStr">
        <is>
          <t>No aplica</t>
        </is>
      </c>
      <c r="H550" s="48" t="inlineStr">
        <is>
          <t>mbnt</t>
        </is>
      </c>
      <c r="I550" s="46" t="inlineStr">
        <is>
          <t>No aplica</t>
        </is>
      </c>
      <c r="J550" s="47" t="inlineStr">
        <is>
          <t>Mensual</t>
        </is>
      </c>
      <c r="K550" s="47" t="n"/>
    </row>
    <row r="551">
      <c r="A551" s="47" t="inlineStr">
        <is>
          <t>L4-15</t>
        </is>
      </c>
      <c r="B551" s="47" t="inlineStr">
        <is>
          <t>Cota del agua subterránea</t>
        </is>
      </c>
      <c r="C551" s="51">
        <f>VLOOKUP(B551,'Validacion (Uso SMA)'!$A$1:$D$4,4,0)</f>
        <v/>
      </c>
      <c r="D551" s="46" t="inlineStr">
        <is>
          <t>No aplica</t>
        </is>
      </c>
      <c r="E551" s="46" t="inlineStr">
        <is>
          <t>No aplica</t>
        </is>
      </c>
      <c r="H551" s="48" t="inlineStr">
        <is>
          <t>msnm</t>
        </is>
      </c>
      <c r="I551" s="47" t="inlineStr">
        <is>
          <t>No aplica</t>
        </is>
      </c>
      <c r="J551" s="47" t="inlineStr">
        <is>
          <t>Mensual</t>
        </is>
      </c>
    </row>
    <row r="552">
      <c r="A552" s="47" t="inlineStr">
        <is>
          <t>L4-16</t>
        </is>
      </c>
      <c r="B552" s="47" t="inlineStr">
        <is>
          <t>Profundidad del agua subterránea bajo el punto de referencia</t>
        </is>
      </c>
      <c r="C552" s="51">
        <f>VLOOKUP(B552,'Validacion (Uso SMA)'!$A$1:$D$4,4,0)</f>
        <v/>
      </c>
      <c r="D552" s="46" t="inlineStr">
        <is>
          <t>No aplica</t>
        </is>
      </c>
      <c r="E552" s="46" t="inlineStr">
        <is>
          <t>No aplica</t>
        </is>
      </c>
      <c r="H552" s="50" t="inlineStr">
        <is>
          <t>mbpr</t>
        </is>
      </c>
      <c r="I552" s="46" t="inlineStr">
        <is>
          <t>No aplica</t>
        </is>
      </c>
      <c r="J552" s="47" t="inlineStr">
        <is>
          <t>Mensual</t>
        </is>
      </c>
      <c r="K552" s="47" t="n"/>
    </row>
    <row r="553">
      <c r="A553" s="47" t="inlineStr">
        <is>
          <t>L4-16</t>
        </is>
      </c>
      <c r="B553" s="47" t="inlineStr">
        <is>
          <t>Profundidad del agua subterránea bajo el nivel de terreno</t>
        </is>
      </c>
      <c r="C553" s="51">
        <f>VLOOKUP(B553,'Validacion (Uso SMA)'!$A$1:$D$4,4,0)</f>
        <v/>
      </c>
      <c r="D553" s="46" t="inlineStr">
        <is>
          <t>No aplica</t>
        </is>
      </c>
      <c r="E553" s="46" t="inlineStr">
        <is>
          <t>No aplica</t>
        </is>
      </c>
      <c r="H553" s="48" t="inlineStr">
        <is>
          <t>mbnt</t>
        </is>
      </c>
      <c r="I553" s="46" t="inlineStr">
        <is>
          <t>No aplica</t>
        </is>
      </c>
      <c r="J553" s="47" t="inlineStr">
        <is>
          <t>Mensual</t>
        </is>
      </c>
      <c r="K553" s="47" t="n"/>
    </row>
    <row r="554">
      <c r="A554" s="47" t="inlineStr">
        <is>
          <t>L4-16</t>
        </is>
      </c>
      <c r="B554" s="47" t="inlineStr">
        <is>
          <t>Cota del agua subterránea</t>
        </is>
      </c>
      <c r="C554" s="51">
        <f>VLOOKUP(B554,'Validacion (Uso SMA)'!$A$1:$D$4,4,0)</f>
        <v/>
      </c>
      <c r="D554" s="46" t="inlineStr">
        <is>
          <t>No aplica</t>
        </is>
      </c>
      <c r="E554" s="46" t="inlineStr">
        <is>
          <t>No aplica</t>
        </is>
      </c>
      <c r="H554" s="48" t="inlineStr">
        <is>
          <t>msnm</t>
        </is>
      </c>
      <c r="I554" s="47" t="inlineStr">
        <is>
          <t>No aplica</t>
        </is>
      </c>
      <c r="J554" s="47" t="inlineStr">
        <is>
          <t>Mensual</t>
        </is>
      </c>
    </row>
    <row r="555">
      <c r="A555" s="47" t="inlineStr">
        <is>
          <t>L4-17</t>
        </is>
      </c>
      <c r="B555" s="47" t="inlineStr">
        <is>
          <t>Profundidad del agua subterránea bajo el punto de referencia</t>
        </is>
      </c>
      <c r="C555" s="51">
        <f>VLOOKUP(B555,'Validacion (Uso SMA)'!$A$1:$D$4,4,0)</f>
        <v/>
      </c>
      <c r="D555" s="46" t="inlineStr">
        <is>
          <t>No aplica</t>
        </is>
      </c>
      <c r="E555" s="46" t="inlineStr">
        <is>
          <t>No aplica</t>
        </is>
      </c>
      <c r="H555" s="50" t="inlineStr">
        <is>
          <t>mbpr</t>
        </is>
      </c>
      <c r="I555" s="46" t="inlineStr">
        <is>
          <t>No aplica</t>
        </is>
      </c>
      <c r="J555" s="47" t="inlineStr">
        <is>
          <t>Diaria</t>
        </is>
      </c>
      <c r="K555" s="47" t="n"/>
    </row>
    <row r="556">
      <c r="A556" s="47" t="inlineStr">
        <is>
          <t>L4-17</t>
        </is>
      </c>
      <c r="B556" s="47" t="inlineStr">
        <is>
          <t>Profundidad del agua subterránea bajo el nivel de terreno</t>
        </is>
      </c>
      <c r="C556" s="51">
        <f>VLOOKUP(B556,'Validacion (Uso SMA)'!$A$1:$D$4,4,0)</f>
        <v/>
      </c>
      <c r="D556" s="46" t="inlineStr">
        <is>
          <t>No aplica</t>
        </is>
      </c>
      <c r="E556" s="46" t="inlineStr">
        <is>
          <t>No aplica</t>
        </is>
      </c>
      <c r="H556" s="48" t="inlineStr">
        <is>
          <t>mbnt</t>
        </is>
      </c>
      <c r="I556" s="46" t="inlineStr">
        <is>
          <t>No aplica</t>
        </is>
      </c>
      <c r="J556" s="47" t="inlineStr">
        <is>
          <t>Diaria</t>
        </is>
      </c>
      <c r="K556" s="47" t="n"/>
    </row>
    <row r="557">
      <c r="A557" s="47" t="inlineStr">
        <is>
          <t>L4-17</t>
        </is>
      </c>
      <c r="B557" s="47" t="inlineStr">
        <is>
          <t>Cota del agua subterránea</t>
        </is>
      </c>
      <c r="C557" s="51">
        <f>VLOOKUP(B557,'Validacion (Uso SMA)'!$A$1:$D$4,4,0)</f>
        <v/>
      </c>
      <c r="D557" s="46" t="inlineStr">
        <is>
          <t>No aplica</t>
        </is>
      </c>
      <c r="E557" s="46" t="inlineStr">
        <is>
          <t>No aplica</t>
        </is>
      </c>
      <c r="H557" s="47" t="inlineStr">
        <is>
          <t>msnm</t>
        </is>
      </c>
      <c r="I557" s="47" t="inlineStr">
        <is>
          <t>No aplica</t>
        </is>
      </c>
      <c r="J557" s="47" t="inlineStr">
        <is>
          <t>Diaria</t>
        </is>
      </c>
      <c r="K557" s="47" t="n"/>
    </row>
    <row r="558">
      <c r="A558" s="44" t="inlineStr">
        <is>
          <t>L4-17</t>
        </is>
      </c>
      <c r="B558" s="47" t="n"/>
      <c r="C558" s="51" t="n"/>
      <c r="D558" s="46" t="n">
        <v>39009</v>
      </c>
      <c r="E558" s="46" t="n">
        <v>48140</v>
      </c>
      <c r="F558" s="52" t="n"/>
      <c r="G558" s="52" t="n">
        <v>0.5</v>
      </c>
      <c r="H558" s="50" t="n"/>
      <c r="I558" s="46" t="inlineStr">
        <is>
          <t>RCA</t>
        </is>
      </c>
      <c r="J558" s="47" t="inlineStr">
        <is>
          <t>Diaria</t>
        </is>
      </c>
      <c r="K558" s="47" t="inlineStr">
        <is>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559">
      <c r="A559" s="44" t="inlineStr">
        <is>
          <t>L4-17</t>
        </is>
      </c>
      <c r="B559" s="47" t="n"/>
      <c r="C559" s="51" t="n"/>
      <c r="D559" s="46" t="n">
        <v>39009</v>
      </c>
      <c r="E559" s="46" t="n">
        <v>48140</v>
      </c>
      <c r="F559" s="52" t="n"/>
      <c r="G559" s="52" t="n">
        <v>1</v>
      </c>
      <c r="H559" s="50" t="n"/>
      <c r="I559" s="46" t="inlineStr">
        <is>
          <t>RCA</t>
        </is>
      </c>
      <c r="J559" s="47" t="inlineStr">
        <is>
          <t>Diaria</t>
        </is>
      </c>
      <c r="K559" s="47" t="inlineStr">
        <is>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560">
      <c r="A560" s="47" t="inlineStr">
        <is>
          <t>L4-3</t>
        </is>
      </c>
      <c r="B560" s="47" t="inlineStr">
        <is>
          <t>Profundidad del agua subterránea bajo el punto de referencia</t>
        </is>
      </c>
      <c r="C560" s="51">
        <f>VLOOKUP(B560,'Validacion (Uso SMA)'!$A$1:$D$4,4,0)</f>
        <v/>
      </c>
      <c r="D560" s="47" t="inlineStr">
        <is>
          <t>No aplica</t>
        </is>
      </c>
      <c r="E560" s="47" t="inlineStr">
        <is>
          <t>No aplica</t>
        </is>
      </c>
      <c r="H560" s="50" t="inlineStr">
        <is>
          <t>mbpr</t>
        </is>
      </c>
      <c r="I560" s="47" t="inlineStr">
        <is>
          <t>No aplica</t>
        </is>
      </c>
      <c r="J560" s="47" t="inlineStr">
        <is>
          <t>Diaria</t>
        </is>
      </c>
      <c r="K560" s="47" t="n"/>
    </row>
    <row r="561">
      <c r="A561" s="47" t="inlineStr">
        <is>
          <t>L4-3</t>
        </is>
      </c>
      <c r="B561" s="47" t="inlineStr">
        <is>
          <t>Profundidad del agua subterránea bajo el nivel de terreno</t>
        </is>
      </c>
      <c r="C561" s="51">
        <f>VLOOKUP(B561,'Validacion (Uso SMA)'!$A$1:$D$4,4,0)</f>
        <v/>
      </c>
      <c r="D561" s="47" t="inlineStr">
        <is>
          <t>No aplica</t>
        </is>
      </c>
      <c r="E561" s="47" t="inlineStr">
        <is>
          <t>No aplica</t>
        </is>
      </c>
      <c r="H561" s="48" t="inlineStr">
        <is>
          <t>mbnt</t>
        </is>
      </c>
      <c r="I561" s="47" t="inlineStr">
        <is>
          <t>No aplica</t>
        </is>
      </c>
      <c r="J561" s="47" t="inlineStr">
        <is>
          <t>Diaria</t>
        </is>
      </c>
      <c r="K561" s="47" t="n"/>
    </row>
    <row r="562">
      <c r="A562" s="47" t="inlineStr">
        <is>
          <t>L4-3</t>
        </is>
      </c>
      <c r="B562" s="47" t="inlineStr">
        <is>
          <t>Cota del agua subterránea</t>
        </is>
      </c>
      <c r="C562" s="51">
        <f>VLOOKUP(B562,'Validacion (Uso SMA)'!$A$1:$D$4,4,0)</f>
        <v/>
      </c>
      <c r="D562" s="47" t="inlineStr">
        <is>
          <t>No aplica</t>
        </is>
      </c>
      <c r="E562" s="47" t="inlineStr">
        <is>
          <t>No aplica</t>
        </is>
      </c>
      <c r="H562" s="48" t="inlineStr">
        <is>
          <t>msnm</t>
        </is>
      </c>
      <c r="I562" s="47" t="inlineStr">
        <is>
          <t>No aplica</t>
        </is>
      </c>
      <c r="J562" s="47" t="inlineStr">
        <is>
          <t>Diaria</t>
        </is>
      </c>
      <c r="K562" s="47" t="n"/>
    </row>
    <row r="563">
      <c r="A563" s="44" t="inlineStr">
        <is>
          <t>L4-3</t>
        </is>
      </c>
      <c r="B563" s="47" t="n"/>
      <c r="C563" s="51" t="n"/>
      <c r="D563" s="46" t="n">
        <v>39009</v>
      </c>
      <c r="E563" s="46" t="n">
        <v>48140</v>
      </c>
      <c r="F563" s="52" t="n"/>
      <c r="G563" s="52" t="n">
        <v>0.82</v>
      </c>
      <c r="H563" s="50" t="n"/>
      <c r="I563" s="46" t="inlineStr">
        <is>
          <t>RCA</t>
        </is>
      </c>
      <c r="J563" s="47" t="inlineStr">
        <is>
          <t>Diaria</t>
        </is>
      </c>
      <c r="K563" s="47" t="inlineStr">
        <is>
          <t>Umbral Fase II. Sistema Vegetación Borde Este. Subsistema Alerta Temprana. El parámetro de control en RCA es el descenso (aplica para campo "Parametro" y su unidad de medición es en metros (aplica para campo "UnidadMedida")</t>
        </is>
      </c>
    </row>
    <row r="564">
      <c r="A564" s="47" t="inlineStr">
        <is>
          <t>L4-4</t>
        </is>
      </c>
      <c r="B564" s="47" t="inlineStr">
        <is>
          <t>Profundidad del agua subterránea bajo el punto de referencia</t>
        </is>
      </c>
      <c r="C564" s="51">
        <f>VLOOKUP(B564,'Validacion (Uso SMA)'!$A$1:$D$4,4,0)</f>
        <v/>
      </c>
      <c r="D564" s="46" t="inlineStr">
        <is>
          <t>No aplica</t>
        </is>
      </c>
      <c r="E564" s="46" t="inlineStr">
        <is>
          <t>No aplica</t>
        </is>
      </c>
      <c r="H564" s="50" t="inlineStr">
        <is>
          <t>mbpr</t>
        </is>
      </c>
      <c r="I564" s="46" t="inlineStr">
        <is>
          <t>No aplica</t>
        </is>
      </c>
      <c r="J564" s="47" t="inlineStr">
        <is>
          <t>Mensual</t>
        </is>
      </c>
      <c r="K564" s="47" t="n"/>
    </row>
    <row r="565">
      <c r="A565" s="47" t="inlineStr">
        <is>
          <t>L4-4</t>
        </is>
      </c>
      <c r="B565" s="47" t="inlineStr">
        <is>
          <t>Profundidad del agua subterránea bajo el nivel de terreno</t>
        </is>
      </c>
      <c r="C565" s="51">
        <f>VLOOKUP(B565,'Validacion (Uso SMA)'!$A$1:$D$4,4,0)</f>
        <v/>
      </c>
      <c r="D565" s="46" t="inlineStr">
        <is>
          <t>No aplica</t>
        </is>
      </c>
      <c r="E565" s="46" t="inlineStr">
        <is>
          <t>No aplica</t>
        </is>
      </c>
      <c r="H565" s="48" t="inlineStr">
        <is>
          <t>mbnt</t>
        </is>
      </c>
      <c r="I565" s="46" t="inlineStr">
        <is>
          <t>No aplica</t>
        </is>
      </c>
      <c r="J565" s="47" t="inlineStr">
        <is>
          <t>Mensual</t>
        </is>
      </c>
      <c r="K565" s="47" t="n"/>
    </row>
    <row r="566">
      <c r="A566" s="47" t="inlineStr">
        <is>
          <t>L4-4</t>
        </is>
      </c>
      <c r="B566" s="47" t="inlineStr">
        <is>
          <t>Cota del agua subterránea</t>
        </is>
      </c>
      <c r="C566" s="51">
        <f>VLOOKUP(B566,'Validacion (Uso SMA)'!$A$1:$D$4,4,0)</f>
        <v/>
      </c>
      <c r="D566" s="46" t="inlineStr">
        <is>
          <t>No aplica</t>
        </is>
      </c>
      <c r="E566" s="46" t="inlineStr">
        <is>
          <t>No aplica</t>
        </is>
      </c>
      <c r="H566" s="48" t="inlineStr">
        <is>
          <t>msnm</t>
        </is>
      </c>
      <c r="I566" s="47" t="inlineStr">
        <is>
          <t>No aplica</t>
        </is>
      </c>
      <c r="J566" s="47" t="inlineStr">
        <is>
          <t>Mensual</t>
        </is>
      </c>
    </row>
    <row r="567">
      <c r="A567" s="47" t="inlineStr">
        <is>
          <t>L4-5</t>
        </is>
      </c>
      <c r="B567" s="47" t="inlineStr">
        <is>
          <t>Profundidad del agua subterránea bajo el punto de referencia</t>
        </is>
      </c>
      <c r="C567" s="51">
        <f>VLOOKUP(B567,'Validacion (Uso SMA)'!$A$1:$D$4,4,0)</f>
        <v/>
      </c>
      <c r="D567" s="46" t="inlineStr">
        <is>
          <t>No aplica</t>
        </is>
      </c>
      <c r="E567" s="46" t="inlineStr">
        <is>
          <t>No aplica</t>
        </is>
      </c>
      <c r="H567" s="50" t="inlineStr">
        <is>
          <t>mbpr</t>
        </is>
      </c>
      <c r="I567" s="46" t="inlineStr">
        <is>
          <t>No aplica</t>
        </is>
      </c>
      <c r="J567" s="47" t="inlineStr">
        <is>
          <t>Mensual</t>
        </is>
      </c>
      <c r="K567" s="47" t="n"/>
    </row>
    <row r="568">
      <c r="A568" s="47" t="inlineStr">
        <is>
          <t>L4-5</t>
        </is>
      </c>
      <c r="B568" s="47" t="inlineStr">
        <is>
          <t>Profundidad del agua subterránea bajo el nivel de terreno</t>
        </is>
      </c>
      <c r="C568" s="51">
        <f>VLOOKUP(B568,'Validacion (Uso SMA)'!$A$1:$D$4,4,0)</f>
        <v/>
      </c>
      <c r="D568" s="46" t="inlineStr">
        <is>
          <t>No aplica</t>
        </is>
      </c>
      <c r="E568" s="46" t="inlineStr">
        <is>
          <t>No aplica</t>
        </is>
      </c>
      <c r="H568" s="48" t="inlineStr">
        <is>
          <t>mbnt</t>
        </is>
      </c>
      <c r="I568" s="46" t="inlineStr">
        <is>
          <t>No aplica</t>
        </is>
      </c>
      <c r="J568" s="47" t="inlineStr">
        <is>
          <t>Mensual</t>
        </is>
      </c>
      <c r="K568" s="47" t="n"/>
    </row>
    <row r="569">
      <c r="A569" s="47" t="inlineStr">
        <is>
          <t>L4-5</t>
        </is>
      </c>
      <c r="B569" s="47" t="inlineStr">
        <is>
          <t>Cota del agua subterránea</t>
        </is>
      </c>
      <c r="C569" s="51">
        <f>VLOOKUP(B569,'Validacion (Uso SMA)'!$A$1:$D$4,4,0)</f>
        <v/>
      </c>
      <c r="D569" s="46" t="inlineStr">
        <is>
          <t>No aplica</t>
        </is>
      </c>
      <c r="E569" s="46" t="inlineStr">
        <is>
          <t>No aplica</t>
        </is>
      </c>
      <c r="H569" s="48" t="inlineStr">
        <is>
          <t>msnm</t>
        </is>
      </c>
      <c r="I569" s="47" t="inlineStr">
        <is>
          <t>No aplica</t>
        </is>
      </c>
      <c r="J569" s="47" t="inlineStr">
        <is>
          <t>Mensual</t>
        </is>
      </c>
    </row>
    <row r="570">
      <c r="A570" s="47" t="inlineStr">
        <is>
          <t>L4-6</t>
        </is>
      </c>
      <c r="B570" s="47" t="inlineStr">
        <is>
          <t>Profundidad del agua subterránea bajo el punto de referencia</t>
        </is>
      </c>
      <c r="C570" s="51">
        <f>VLOOKUP(B570,'Validacion (Uso SMA)'!$A$1:$D$4,4,0)</f>
        <v/>
      </c>
      <c r="D570" s="46" t="inlineStr">
        <is>
          <t>No aplica</t>
        </is>
      </c>
      <c r="E570" s="46" t="inlineStr">
        <is>
          <t>No aplica</t>
        </is>
      </c>
      <c r="H570" s="50" t="inlineStr">
        <is>
          <t>mbpr</t>
        </is>
      </c>
      <c r="I570" s="46" t="inlineStr">
        <is>
          <t>No aplica</t>
        </is>
      </c>
      <c r="J570" s="47" t="inlineStr">
        <is>
          <t>Mensual</t>
        </is>
      </c>
      <c r="K570" s="47" t="n"/>
    </row>
    <row r="571">
      <c r="A571" s="47" t="inlineStr">
        <is>
          <t>L4-6</t>
        </is>
      </c>
      <c r="B571" s="47" t="inlineStr">
        <is>
          <t>Profundidad del agua subterránea bajo el nivel de terreno</t>
        </is>
      </c>
      <c r="C571" s="51">
        <f>VLOOKUP(B571,'Validacion (Uso SMA)'!$A$1:$D$4,4,0)</f>
        <v/>
      </c>
      <c r="D571" s="46" t="inlineStr">
        <is>
          <t>No aplica</t>
        </is>
      </c>
      <c r="E571" s="46" t="inlineStr">
        <is>
          <t>No aplica</t>
        </is>
      </c>
      <c r="H571" s="48" t="inlineStr">
        <is>
          <t>mbnt</t>
        </is>
      </c>
      <c r="I571" s="46" t="inlineStr">
        <is>
          <t>No aplica</t>
        </is>
      </c>
      <c r="J571" s="47" t="inlineStr">
        <is>
          <t>Mensual</t>
        </is>
      </c>
      <c r="K571" s="47" t="n"/>
    </row>
    <row r="572">
      <c r="A572" s="47" t="inlineStr">
        <is>
          <t>L4-6</t>
        </is>
      </c>
      <c r="B572" s="47" t="inlineStr">
        <is>
          <t>Cota del agua subterránea</t>
        </is>
      </c>
      <c r="C572" s="51">
        <f>VLOOKUP(B572,'Validacion (Uso SMA)'!$A$1:$D$4,4,0)</f>
        <v/>
      </c>
      <c r="D572" s="46" t="inlineStr">
        <is>
          <t>No aplica</t>
        </is>
      </c>
      <c r="E572" s="46" t="inlineStr">
        <is>
          <t>No aplica</t>
        </is>
      </c>
      <c r="H572" s="48" t="inlineStr">
        <is>
          <t>msnm</t>
        </is>
      </c>
      <c r="I572" s="47" t="inlineStr">
        <is>
          <t>No aplica</t>
        </is>
      </c>
      <c r="J572" s="47" t="inlineStr">
        <is>
          <t>Mensual</t>
        </is>
      </c>
    </row>
    <row r="573">
      <c r="A573" s="47" t="inlineStr">
        <is>
          <t>L4-7</t>
        </is>
      </c>
      <c r="B573" s="47" t="inlineStr">
        <is>
          <t>Profundidad del agua subterránea bajo el punto de referencia</t>
        </is>
      </c>
      <c r="C573" s="51">
        <f>VLOOKUP(B573,'Validacion (Uso SMA)'!$A$1:$D$4,4,0)</f>
        <v/>
      </c>
      <c r="D573" s="47" t="inlineStr">
        <is>
          <t>No aplica</t>
        </is>
      </c>
      <c r="E573" s="47" t="inlineStr">
        <is>
          <t>No aplica</t>
        </is>
      </c>
      <c r="H573" s="50" t="inlineStr">
        <is>
          <t>mbpr</t>
        </is>
      </c>
      <c r="I573" s="47" t="inlineStr">
        <is>
          <t>No aplica</t>
        </is>
      </c>
      <c r="J573" s="47" t="inlineStr">
        <is>
          <t>Diaria</t>
        </is>
      </c>
      <c r="K573" s="47" t="n"/>
    </row>
    <row r="574">
      <c r="A574" s="47" t="inlineStr">
        <is>
          <t>L4-7</t>
        </is>
      </c>
      <c r="B574" s="47" t="inlineStr">
        <is>
          <t>Profundidad del agua subterránea bajo el nivel de terreno</t>
        </is>
      </c>
      <c r="C574" s="51">
        <f>VLOOKUP(B574,'Validacion (Uso SMA)'!$A$1:$D$4,4,0)</f>
        <v/>
      </c>
      <c r="D574" s="47" t="inlineStr">
        <is>
          <t>No aplica</t>
        </is>
      </c>
      <c r="E574" s="47" t="inlineStr">
        <is>
          <t>No aplica</t>
        </is>
      </c>
      <c r="H574" s="48" t="inlineStr">
        <is>
          <t>mbnt</t>
        </is>
      </c>
      <c r="I574" s="47" t="inlineStr">
        <is>
          <t>No aplica</t>
        </is>
      </c>
      <c r="J574" s="47" t="inlineStr">
        <is>
          <t>Diaria</t>
        </is>
      </c>
      <c r="K574" s="47" t="n"/>
    </row>
    <row r="575">
      <c r="A575" s="47" t="inlineStr">
        <is>
          <t>L4-7</t>
        </is>
      </c>
      <c r="B575" s="47" t="inlineStr">
        <is>
          <t>Cota del agua subterránea</t>
        </is>
      </c>
      <c r="C575" s="51">
        <f>VLOOKUP(B575,'Validacion (Uso SMA)'!$A$1:$D$4,4,0)</f>
        <v/>
      </c>
      <c r="D575" s="47" t="inlineStr">
        <is>
          <t>No aplica</t>
        </is>
      </c>
      <c r="E575" s="47" t="inlineStr">
        <is>
          <t>No aplica</t>
        </is>
      </c>
      <c r="H575" s="48" t="inlineStr">
        <is>
          <t>msnm</t>
        </is>
      </c>
      <c r="I575" s="47" t="inlineStr">
        <is>
          <t>No aplica</t>
        </is>
      </c>
      <c r="J575" s="47" t="inlineStr">
        <is>
          <t>Diaria</t>
        </is>
      </c>
      <c r="K575" s="47" t="n"/>
    </row>
    <row r="576">
      <c r="A576" s="44" t="inlineStr">
        <is>
          <t>L4-7</t>
        </is>
      </c>
      <c r="B576" s="47" t="n"/>
      <c r="C576" s="51" t="n"/>
      <c r="D576" s="46" t="n">
        <v>39009</v>
      </c>
      <c r="E576" s="46" t="n">
        <v>48140</v>
      </c>
      <c r="F576" s="52" t="n"/>
      <c r="G576" s="52" t="n">
        <v>0.5</v>
      </c>
      <c r="H576" s="50" t="n"/>
      <c r="I576" s="46" t="inlineStr">
        <is>
          <t>RCA</t>
        </is>
      </c>
      <c r="J576" s="47" t="inlineStr">
        <is>
          <t>Diaria</t>
        </is>
      </c>
      <c r="K576" s="47" t="inlineStr">
        <is>
          <t>Umbral Fase I. Sistema Vegetación Borde Este. Subsistema Brea-Atriplex. El parámetro de control en RCA es el descenso (aplica para campo "Parametro" y su unidad de medición es en metros (aplica para campo "UnidadMedida")</t>
        </is>
      </c>
    </row>
    <row r="577">
      <c r="A577" s="44" t="inlineStr">
        <is>
          <t>L4-7</t>
        </is>
      </c>
      <c r="B577" s="47" t="n"/>
      <c r="C577" s="51" t="n"/>
      <c r="D577" s="46" t="n">
        <v>39009</v>
      </c>
      <c r="E577" s="46" t="n">
        <v>48140</v>
      </c>
      <c r="F577" s="52" t="n"/>
      <c r="G577" s="52" t="n">
        <v>1</v>
      </c>
      <c r="H577" s="50" t="n"/>
      <c r="I577" s="46" t="inlineStr">
        <is>
          <t>RCA</t>
        </is>
      </c>
      <c r="J577" s="47" t="inlineStr">
        <is>
          <t>Diaria</t>
        </is>
      </c>
      <c r="K577" s="47" t="inlineStr">
        <is>
          <t>Umbral Fase II. Sistema Vegetación Borde Este. Subsistema Brea-Atriplex. El parámetro de control en RCA es el descenso (aplica para campo "Parametro" y su unidad de medición es en metros (aplica para campo "UnidadMedida")</t>
        </is>
      </c>
    </row>
    <row r="578">
      <c r="A578" s="47" t="inlineStr">
        <is>
          <t>L4-8</t>
        </is>
      </c>
      <c r="B578" s="47" t="inlineStr">
        <is>
          <t>Profundidad del agua subterránea bajo el punto de referencia</t>
        </is>
      </c>
      <c r="C578" s="51">
        <f>VLOOKUP(B578,'Validacion (Uso SMA)'!$A$1:$D$4,4,0)</f>
        <v/>
      </c>
      <c r="D578" s="46" t="inlineStr">
        <is>
          <t>No aplica</t>
        </is>
      </c>
      <c r="E578" s="46" t="inlineStr">
        <is>
          <t>No aplica</t>
        </is>
      </c>
      <c r="H578" s="50" t="inlineStr">
        <is>
          <t>mbpr</t>
        </is>
      </c>
      <c r="I578" s="46" t="inlineStr">
        <is>
          <t>No aplica</t>
        </is>
      </c>
      <c r="J578" s="47" t="inlineStr">
        <is>
          <t>Diaria</t>
        </is>
      </c>
      <c r="K578" s="47" t="n"/>
    </row>
    <row r="579">
      <c r="A579" s="47" t="inlineStr">
        <is>
          <t>L4-8</t>
        </is>
      </c>
      <c r="B579" s="47" t="inlineStr">
        <is>
          <t>Profundidad del agua subterránea bajo el nivel de terreno</t>
        </is>
      </c>
      <c r="C579" s="51">
        <f>VLOOKUP(B579,'Validacion (Uso SMA)'!$A$1:$D$4,4,0)</f>
        <v/>
      </c>
      <c r="D579" s="46" t="inlineStr">
        <is>
          <t>No aplica</t>
        </is>
      </c>
      <c r="E579" s="46" t="inlineStr">
        <is>
          <t>No aplica</t>
        </is>
      </c>
      <c r="H579" s="48" t="inlineStr">
        <is>
          <t>mbnt</t>
        </is>
      </c>
      <c r="I579" s="46" t="inlineStr">
        <is>
          <t>No aplica</t>
        </is>
      </c>
      <c r="J579" s="47" t="inlineStr">
        <is>
          <t>Diaria</t>
        </is>
      </c>
      <c r="K579" s="47" t="n"/>
    </row>
    <row r="580">
      <c r="A580" s="44" t="inlineStr">
        <is>
          <t>L4-8</t>
        </is>
      </c>
      <c r="B580" s="47" t="inlineStr">
        <is>
          <t>Cota del agua subterránea</t>
        </is>
      </c>
      <c r="C580" s="51" t="n">
        <v>3</v>
      </c>
      <c r="D580" s="46" t="inlineStr">
        <is>
          <t>No aplica</t>
        </is>
      </c>
      <c r="E580" s="46" t="inlineStr">
        <is>
          <t>No aplica</t>
        </is>
      </c>
      <c r="F580" s="52" t="n"/>
      <c r="G580" s="52" t="n"/>
      <c r="H580" s="50" t="inlineStr">
        <is>
          <t>msnm</t>
        </is>
      </c>
      <c r="I580" s="46" t="inlineStr">
        <is>
          <t>No aplica</t>
        </is>
      </c>
      <c r="J580" s="47" t="inlineStr">
        <is>
          <t>Diaria</t>
        </is>
      </c>
      <c r="K580" s="47" t="n"/>
    </row>
    <row r="581">
      <c r="A581" s="44" t="inlineStr">
        <is>
          <t>L4-8</t>
        </is>
      </c>
      <c r="B581" s="47" t="n"/>
      <c r="C581" s="51" t="n"/>
      <c r="D581" s="46" t="n">
        <v>39009</v>
      </c>
      <c r="E581" s="46" t="n">
        <v>48140</v>
      </c>
      <c r="F581" s="52" t="n"/>
      <c r="G581" s="52" t="n">
        <v>0.1</v>
      </c>
      <c r="H581" s="50" t="n"/>
      <c r="I581" s="46" t="inlineStr">
        <is>
          <t>RCA</t>
        </is>
      </c>
      <c r="J581" s="47" t="inlineStr">
        <is>
          <t>Diaria</t>
        </is>
      </c>
      <c r="K581" s="47" t="inlineStr">
        <is>
          <t>Umbral Fase I. Sistema Aguas de Quelana. El parámetro de control en RCA es el descenso (aplica para campo "Parametro" y su unidad de medición es en metros (aplica para campo "UnidadMedida")</t>
        </is>
      </c>
    </row>
    <row r="582">
      <c r="A582" s="44" t="inlineStr">
        <is>
          <t>L4-8</t>
        </is>
      </c>
      <c r="B582" s="47" t="n"/>
      <c r="C582" s="51" t="n"/>
      <c r="D582" s="46" t="n">
        <v>39009</v>
      </c>
      <c r="E582" s="46" t="n">
        <v>48140</v>
      </c>
      <c r="F582" s="52" t="n"/>
      <c r="G582" s="52" t="n">
        <v>0.13</v>
      </c>
      <c r="H582" s="50" t="n"/>
      <c r="I582" s="46" t="inlineStr">
        <is>
          <t>RCA</t>
        </is>
      </c>
      <c r="J582" s="47" t="inlineStr">
        <is>
          <t>Diaria</t>
        </is>
      </c>
      <c r="K582" s="47" t="inlineStr">
        <is>
          <t>Umbral Fase II. Sistema Aguas de Quelana. El parámetro de control en RCA es el descenso (aplica para campo "Parametro" y su unidad de medición es en metros (aplica para campo "UnidadMedida")</t>
        </is>
      </c>
    </row>
    <row r="583">
      <c r="A583" s="47" t="inlineStr">
        <is>
          <t>L4-9</t>
        </is>
      </c>
      <c r="B583" s="47" t="inlineStr">
        <is>
          <t>Profundidad del agua subterránea bajo el punto de referencia</t>
        </is>
      </c>
      <c r="C583" s="51">
        <f>VLOOKUP(B583,'Validacion (Uso SMA)'!$A$1:$D$4,4,0)</f>
        <v/>
      </c>
      <c r="D583" s="46" t="inlineStr">
        <is>
          <t>No aplica</t>
        </is>
      </c>
      <c r="E583" s="46" t="inlineStr">
        <is>
          <t>No aplica</t>
        </is>
      </c>
      <c r="H583" s="50" t="inlineStr">
        <is>
          <t>mbpr</t>
        </is>
      </c>
      <c r="I583" s="46" t="inlineStr">
        <is>
          <t>No aplica</t>
        </is>
      </c>
      <c r="J583" s="47" t="inlineStr">
        <is>
          <t>Mensual</t>
        </is>
      </c>
      <c r="K583" s="47" t="n"/>
    </row>
    <row r="584">
      <c r="A584" s="47" t="inlineStr">
        <is>
          <t>L4-9</t>
        </is>
      </c>
      <c r="B584" s="47" t="inlineStr">
        <is>
          <t>Profundidad del agua subterránea bajo el nivel de terreno</t>
        </is>
      </c>
      <c r="C584" s="51">
        <f>VLOOKUP(B584,'Validacion (Uso SMA)'!$A$1:$D$4,4,0)</f>
        <v/>
      </c>
      <c r="D584" s="46" t="inlineStr">
        <is>
          <t>No aplica</t>
        </is>
      </c>
      <c r="E584" s="46" t="inlineStr">
        <is>
          <t>No aplica</t>
        </is>
      </c>
      <c r="H584" s="48" t="inlineStr">
        <is>
          <t>mbnt</t>
        </is>
      </c>
      <c r="I584" s="46" t="inlineStr">
        <is>
          <t>No aplica</t>
        </is>
      </c>
      <c r="J584" s="47" t="inlineStr">
        <is>
          <t>Mensual</t>
        </is>
      </c>
      <c r="K584" s="47" t="n"/>
    </row>
    <row r="585">
      <c r="A585" s="47" t="inlineStr">
        <is>
          <t>L4-9</t>
        </is>
      </c>
      <c r="B585" s="47" t="inlineStr">
        <is>
          <t>Cota del agua subterránea</t>
        </is>
      </c>
      <c r="C585" s="51">
        <f>VLOOKUP(B585,'Validacion (Uso SMA)'!$A$1:$D$4,4,0)</f>
        <v/>
      </c>
      <c r="D585" s="46" t="inlineStr">
        <is>
          <t>No aplica</t>
        </is>
      </c>
      <c r="E585" s="46" t="inlineStr">
        <is>
          <t>No aplica</t>
        </is>
      </c>
      <c r="H585" s="48" t="inlineStr">
        <is>
          <t>msnm</t>
        </is>
      </c>
      <c r="I585" s="47" t="inlineStr">
        <is>
          <t>No aplica</t>
        </is>
      </c>
      <c r="J585" s="47" t="inlineStr">
        <is>
          <t>Mensual</t>
        </is>
      </c>
    </row>
    <row r="586">
      <c r="A586" s="47" t="inlineStr">
        <is>
          <t>L5-1</t>
        </is>
      </c>
      <c r="B586" s="47" t="inlineStr">
        <is>
          <t>Profundidad del agua subterránea bajo el punto de referencia</t>
        </is>
      </c>
      <c r="C586" s="51">
        <f>VLOOKUP(B586,'Validacion (Uso SMA)'!$A$1:$D$4,4,0)</f>
        <v/>
      </c>
      <c r="D586" s="46" t="inlineStr">
        <is>
          <t>No aplica</t>
        </is>
      </c>
      <c r="E586" s="46" t="inlineStr">
        <is>
          <t>No aplica</t>
        </is>
      </c>
      <c r="H586" s="50" t="inlineStr">
        <is>
          <t>mbpr</t>
        </is>
      </c>
      <c r="I586" s="46" t="inlineStr">
        <is>
          <t>No aplica</t>
        </is>
      </c>
      <c r="J586" s="47" t="inlineStr">
        <is>
          <t>Mensual</t>
        </is>
      </c>
      <c r="K586" s="47" t="n"/>
    </row>
    <row r="587">
      <c r="A587" s="47" t="inlineStr">
        <is>
          <t>L5-1</t>
        </is>
      </c>
      <c r="B587" s="47" t="inlineStr">
        <is>
          <t>Profundidad del agua subterránea bajo el nivel de terreno</t>
        </is>
      </c>
      <c r="C587" s="51">
        <f>VLOOKUP(B587,'Validacion (Uso SMA)'!$A$1:$D$4,4,0)</f>
        <v/>
      </c>
      <c r="D587" s="46" t="inlineStr">
        <is>
          <t>No aplica</t>
        </is>
      </c>
      <c r="E587" s="46" t="inlineStr">
        <is>
          <t>No aplica</t>
        </is>
      </c>
      <c r="H587" s="48" t="inlineStr">
        <is>
          <t>mbnt</t>
        </is>
      </c>
      <c r="I587" s="46" t="inlineStr">
        <is>
          <t>No aplica</t>
        </is>
      </c>
      <c r="J587" s="47" t="inlineStr">
        <is>
          <t>Mensual</t>
        </is>
      </c>
      <c r="K587" s="47" t="n"/>
    </row>
    <row r="588">
      <c r="A588" s="47" t="inlineStr">
        <is>
          <t>L5-1</t>
        </is>
      </c>
      <c r="B588" s="47" t="inlineStr">
        <is>
          <t>Cota del agua subterránea</t>
        </is>
      </c>
      <c r="C588" s="51">
        <f>VLOOKUP(B588,'Validacion (Uso SMA)'!$A$1:$D$4,4,0)</f>
        <v/>
      </c>
      <c r="D588" s="46" t="inlineStr">
        <is>
          <t>No aplica</t>
        </is>
      </c>
      <c r="E588" s="46" t="inlineStr">
        <is>
          <t>No aplica</t>
        </is>
      </c>
      <c r="H588" s="48" t="inlineStr">
        <is>
          <t>msnm</t>
        </is>
      </c>
      <c r="I588" s="47" t="inlineStr">
        <is>
          <t>No aplica</t>
        </is>
      </c>
      <c r="J588" s="47" t="inlineStr">
        <is>
          <t>Mensual</t>
        </is>
      </c>
    </row>
    <row r="589">
      <c r="A589" s="47" t="inlineStr">
        <is>
          <t>L5-10</t>
        </is>
      </c>
      <c r="B589" s="47" t="inlineStr">
        <is>
          <t>Profundidad del agua subterránea bajo el punto de referencia</t>
        </is>
      </c>
      <c r="C589" s="51">
        <f>VLOOKUP(B589,'Validacion (Uso SMA)'!$A$1:$D$4,4,0)</f>
        <v/>
      </c>
      <c r="D589" s="46" t="inlineStr">
        <is>
          <t>No aplica</t>
        </is>
      </c>
      <c r="E589" s="46" t="inlineStr">
        <is>
          <t>No aplica</t>
        </is>
      </c>
      <c r="H589" s="50" t="inlineStr">
        <is>
          <t>mbpr</t>
        </is>
      </c>
      <c r="I589" s="46" t="inlineStr">
        <is>
          <t>No aplica</t>
        </is>
      </c>
      <c r="J589" s="47" t="inlineStr">
        <is>
          <t>Diaria</t>
        </is>
      </c>
      <c r="K589" s="47" t="n"/>
    </row>
    <row r="590">
      <c r="A590" s="47" t="inlineStr">
        <is>
          <t>L5-10</t>
        </is>
      </c>
      <c r="B590" s="47" t="inlineStr">
        <is>
          <t>Profundidad del agua subterránea bajo el nivel de terreno</t>
        </is>
      </c>
      <c r="C590" s="51">
        <f>VLOOKUP(B590,'Validacion (Uso SMA)'!$A$1:$D$4,4,0)</f>
        <v/>
      </c>
      <c r="D590" s="46" t="inlineStr">
        <is>
          <t>No aplica</t>
        </is>
      </c>
      <c r="E590" s="46" t="inlineStr">
        <is>
          <t>No aplica</t>
        </is>
      </c>
      <c r="H590" s="48" t="inlineStr">
        <is>
          <t>mbnt</t>
        </is>
      </c>
      <c r="I590" s="46" t="inlineStr">
        <is>
          <t>No aplica</t>
        </is>
      </c>
      <c r="J590" s="47" t="inlineStr">
        <is>
          <t>Diaria</t>
        </is>
      </c>
      <c r="K590" s="47" t="n"/>
    </row>
    <row r="591">
      <c r="A591" s="44" t="inlineStr">
        <is>
          <t>L5-10</t>
        </is>
      </c>
      <c r="B591" s="47" t="inlineStr">
        <is>
          <t>Cota del agua subterránea</t>
        </is>
      </c>
      <c r="C591" s="51" t="n">
        <v>3</v>
      </c>
      <c r="D591" s="46" t="inlineStr">
        <is>
          <t>No aplica</t>
        </is>
      </c>
      <c r="E591" s="46" t="inlineStr">
        <is>
          <t>No aplica</t>
        </is>
      </c>
      <c r="F591" s="52" t="n"/>
      <c r="G591" s="52" t="n"/>
      <c r="H591" s="50" t="inlineStr">
        <is>
          <t>msnm</t>
        </is>
      </c>
      <c r="I591" s="46" t="inlineStr">
        <is>
          <t>No aplica</t>
        </is>
      </c>
      <c r="J591" s="47" t="inlineStr">
        <is>
          <t>Diaria</t>
        </is>
      </c>
      <c r="K591" s="47" t="n"/>
    </row>
    <row r="592">
      <c r="A592" s="44" t="inlineStr">
        <is>
          <t>L5-10</t>
        </is>
      </c>
      <c r="B592" s="47" t="n"/>
      <c r="C592" s="51" t="n"/>
      <c r="D592" s="46" t="n">
        <v>39009</v>
      </c>
      <c r="E592" s="46" t="n">
        <v>48140</v>
      </c>
      <c r="F592" s="52" t="n"/>
      <c r="G592" s="52" t="n">
        <v>0.1</v>
      </c>
      <c r="H592" s="50" t="n"/>
      <c r="I592" s="46" t="inlineStr">
        <is>
          <t>RCA</t>
        </is>
      </c>
      <c r="J592" s="47" t="inlineStr">
        <is>
          <t>Diaria</t>
        </is>
      </c>
      <c r="K592" s="47" t="inlineStr">
        <is>
          <t>Umbral Fase I. Sistema Aguas de Quelana. El parámetro de control en RCA es el descenso (aplica para campo "Parametro" y su unidad de medición es en metros (aplica para campo "UnidadMedida")</t>
        </is>
      </c>
    </row>
    <row r="593">
      <c r="A593" s="44" t="inlineStr">
        <is>
          <t>L5-10</t>
        </is>
      </c>
      <c r="B593" s="47" t="n"/>
      <c r="C593" s="51" t="n"/>
      <c r="D593" s="46" t="n">
        <v>39009</v>
      </c>
      <c r="E593" s="46" t="n">
        <v>48140</v>
      </c>
      <c r="F593" s="52" t="n"/>
      <c r="G593" s="52" t="n">
        <v>0.13</v>
      </c>
      <c r="H593" s="50" t="n"/>
      <c r="I593" s="46" t="inlineStr">
        <is>
          <t>RCA</t>
        </is>
      </c>
      <c r="J593" s="47" t="inlineStr">
        <is>
          <t>Diaria</t>
        </is>
      </c>
      <c r="K593" s="47" t="inlineStr">
        <is>
          <t>Umbral Fase II. Sistema Aguas de Quelana. El parámetro de control en RCA es el descenso (aplica para campo "Parametro" y su unidad de medición es en metros (aplica para campo "UnidadMedida")</t>
        </is>
      </c>
    </row>
    <row r="594">
      <c r="A594" s="47" t="inlineStr">
        <is>
          <t>L5-11</t>
        </is>
      </c>
      <c r="B594" s="47" t="inlineStr">
        <is>
          <t>Profundidad del agua subterránea bajo el punto de referencia</t>
        </is>
      </c>
      <c r="C594" s="51">
        <f>VLOOKUP(B594,'Validacion (Uso SMA)'!$A$1:$D$4,4,0)</f>
        <v/>
      </c>
      <c r="D594" s="46" t="inlineStr">
        <is>
          <t>No aplica</t>
        </is>
      </c>
      <c r="E594" s="46" t="inlineStr">
        <is>
          <t>No aplica</t>
        </is>
      </c>
      <c r="H594" s="50" t="inlineStr">
        <is>
          <t>mbpr</t>
        </is>
      </c>
      <c r="I594" s="46" t="inlineStr">
        <is>
          <t>No aplica</t>
        </is>
      </c>
      <c r="J594" s="47" t="inlineStr">
        <is>
          <t>Mensual</t>
        </is>
      </c>
      <c r="K594" s="47" t="n"/>
    </row>
    <row r="595">
      <c r="A595" s="47" t="inlineStr">
        <is>
          <t>L5-11</t>
        </is>
      </c>
      <c r="B595" s="47" t="inlineStr">
        <is>
          <t>Profundidad del agua subterránea bajo el nivel de terreno</t>
        </is>
      </c>
      <c r="C595" s="51">
        <f>VLOOKUP(B595,'Validacion (Uso SMA)'!$A$1:$D$4,4,0)</f>
        <v/>
      </c>
      <c r="D595" s="46" t="inlineStr">
        <is>
          <t>No aplica</t>
        </is>
      </c>
      <c r="E595" s="46" t="inlineStr">
        <is>
          <t>No aplica</t>
        </is>
      </c>
      <c r="H595" s="48" t="inlineStr">
        <is>
          <t>mbnt</t>
        </is>
      </c>
      <c r="I595" s="46" t="inlineStr">
        <is>
          <t>No aplica</t>
        </is>
      </c>
      <c r="J595" s="47" t="inlineStr">
        <is>
          <t>Mensual</t>
        </is>
      </c>
      <c r="K595" s="47" t="n"/>
    </row>
    <row r="596">
      <c r="A596" s="47" t="inlineStr">
        <is>
          <t>L5-11</t>
        </is>
      </c>
      <c r="B596" s="47" t="inlineStr">
        <is>
          <t>Cota del agua subterránea</t>
        </is>
      </c>
      <c r="C596" s="51">
        <f>VLOOKUP(B596,'Validacion (Uso SMA)'!$A$1:$D$4,4,0)</f>
        <v/>
      </c>
      <c r="D596" s="46" t="inlineStr">
        <is>
          <t>No aplica</t>
        </is>
      </c>
      <c r="E596" s="46" t="inlineStr">
        <is>
          <t>No aplica</t>
        </is>
      </c>
      <c r="H596" s="48" t="inlineStr">
        <is>
          <t>msnm</t>
        </is>
      </c>
      <c r="I596" s="47" t="inlineStr">
        <is>
          <t>No aplica</t>
        </is>
      </c>
      <c r="J596" s="47" t="inlineStr">
        <is>
          <t>Mensual</t>
        </is>
      </c>
    </row>
    <row r="597">
      <c r="A597" s="47" t="inlineStr">
        <is>
          <t>L5-12</t>
        </is>
      </c>
      <c r="B597" s="47" t="inlineStr">
        <is>
          <t>Profundidad del agua subterránea bajo el punto de referencia</t>
        </is>
      </c>
      <c r="C597" s="51">
        <f>VLOOKUP(B597,'Validacion (Uso SMA)'!$A$1:$D$4,4,0)</f>
        <v/>
      </c>
      <c r="D597" s="46" t="inlineStr">
        <is>
          <t>No aplica</t>
        </is>
      </c>
      <c r="E597" s="46" t="inlineStr">
        <is>
          <t>No aplica</t>
        </is>
      </c>
      <c r="H597" s="50" t="inlineStr">
        <is>
          <t>mbpr</t>
        </is>
      </c>
      <c r="I597" s="46" t="inlineStr">
        <is>
          <t>No aplica</t>
        </is>
      </c>
      <c r="J597" s="47" t="inlineStr">
        <is>
          <t>Mensual</t>
        </is>
      </c>
      <c r="K597" s="47" t="n"/>
    </row>
    <row r="598">
      <c r="A598" s="47" t="inlineStr">
        <is>
          <t>L5-12</t>
        </is>
      </c>
      <c r="B598" s="47" t="inlineStr">
        <is>
          <t>Profundidad del agua subterránea bajo el nivel de terreno</t>
        </is>
      </c>
      <c r="C598" s="51">
        <f>VLOOKUP(B598,'Validacion (Uso SMA)'!$A$1:$D$4,4,0)</f>
        <v/>
      </c>
      <c r="D598" s="46" t="inlineStr">
        <is>
          <t>No aplica</t>
        </is>
      </c>
      <c r="E598" s="46" t="inlineStr">
        <is>
          <t>No aplica</t>
        </is>
      </c>
      <c r="H598" s="48" t="inlineStr">
        <is>
          <t>mbnt</t>
        </is>
      </c>
      <c r="I598" s="46" t="inlineStr">
        <is>
          <t>No aplica</t>
        </is>
      </c>
      <c r="J598" s="47" t="inlineStr">
        <is>
          <t>Mensual</t>
        </is>
      </c>
      <c r="K598" s="47" t="n"/>
    </row>
    <row r="599">
      <c r="A599" s="47" t="inlineStr">
        <is>
          <t>L5-12</t>
        </is>
      </c>
      <c r="B599" s="47" t="inlineStr">
        <is>
          <t>Cota del agua subterránea</t>
        </is>
      </c>
      <c r="C599" s="51">
        <f>VLOOKUP(B599,'Validacion (Uso SMA)'!$A$1:$D$4,4,0)</f>
        <v/>
      </c>
      <c r="D599" s="46" t="inlineStr">
        <is>
          <t>No aplica</t>
        </is>
      </c>
      <c r="E599" s="46" t="inlineStr">
        <is>
          <t>No aplica</t>
        </is>
      </c>
      <c r="H599" s="48" t="inlineStr">
        <is>
          <t>msnm</t>
        </is>
      </c>
      <c r="I599" s="47" t="inlineStr">
        <is>
          <t>No aplica</t>
        </is>
      </c>
      <c r="J599" s="47" t="inlineStr">
        <is>
          <t>Mensual</t>
        </is>
      </c>
    </row>
    <row r="600">
      <c r="A600" s="47" t="inlineStr">
        <is>
          <t>L5-13</t>
        </is>
      </c>
      <c r="B600" s="47" t="inlineStr">
        <is>
          <t>Profundidad del agua subterránea bajo el punto de referencia</t>
        </is>
      </c>
      <c r="C600" s="51">
        <f>VLOOKUP(B600,'Validacion (Uso SMA)'!$A$1:$D$4,4,0)</f>
        <v/>
      </c>
      <c r="D600" s="46" t="inlineStr">
        <is>
          <t>No aplica</t>
        </is>
      </c>
      <c r="E600" s="46" t="inlineStr">
        <is>
          <t>No aplica</t>
        </is>
      </c>
      <c r="H600" s="50" t="inlineStr">
        <is>
          <t>mbpr</t>
        </is>
      </c>
      <c r="I600" s="46" t="inlineStr">
        <is>
          <t>No aplica</t>
        </is>
      </c>
      <c r="J600" s="47" t="inlineStr">
        <is>
          <t>Mensual</t>
        </is>
      </c>
      <c r="K600" s="47" t="n"/>
    </row>
    <row r="601">
      <c r="A601" s="47" t="inlineStr">
        <is>
          <t>L5-13</t>
        </is>
      </c>
      <c r="B601" s="47" t="inlineStr">
        <is>
          <t>Profundidad del agua subterránea bajo el nivel de terreno</t>
        </is>
      </c>
      <c r="C601" s="51">
        <f>VLOOKUP(B601,'Validacion (Uso SMA)'!$A$1:$D$4,4,0)</f>
        <v/>
      </c>
      <c r="D601" s="46" t="inlineStr">
        <is>
          <t>No aplica</t>
        </is>
      </c>
      <c r="E601" s="46" t="inlineStr">
        <is>
          <t>No aplica</t>
        </is>
      </c>
      <c r="H601" s="48" t="inlineStr">
        <is>
          <t>mbnt</t>
        </is>
      </c>
      <c r="I601" s="46" t="inlineStr">
        <is>
          <t>No aplica</t>
        </is>
      </c>
      <c r="J601" s="47" t="inlineStr">
        <is>
          <t>Mensual</t>
        </is>
      </c>
      <c r="K601" s="47" t="n"/>
    </row>
    <row r="602">
      <c r="A602" s="47" t="inlineStr">
        <is>
          <t>L5-13</t>
        </is>
      </c>
      <c r="B602" s="47" t="inlineStr">
        <is>
          <t>Cota del agua subterránea</t>
        </is>
      </c>
      <c r="C602" s="51">
        <f>VLOOKUP(B602,'Validacion (Uso SMA)'!$A$1:$D$4,4,0)</f>
        <v/>
      </c>
      <c r="D602" s="46" t="inlineStr">
        <is>
          <t>No aplica</t>
        </is>
      </c>
      <c r="E602" s="46" t="inlineStr">
        <is>
          <t>No aplica</t>
        </is>
      </c>
      <c r="H602" s="48" t="inlineStr">
        <is>
          <t>msnm</t>
        </is>
      </c>
      <c r="I602" s="47" t="inlineStr">
        <is>
          <t>No aplica</t>
        </is>
      </c>
      <c r="J602" s="47" t="inlineStr">
        <is>
          <t>Mensual</t>
        </is>
      </c>
    </row>
    <row r="603">
      <c r="A603" s="47" t="inlineStr">
        <is>
          <t>L5-14</t>
        </is>
      </c>
      <c r="B603" s="47" t="inlineStr">
        <is>
          <t>Profundidad del agua subterránea bajo el punto de referencia</t>
        </is>
      </c>
      <c r="C603" s="51">
        <f>VLOOKUP(B603,'Validacion (Uso SMA)'!$A$1:$D$4,4,0)</f>
        <v/>
      </c>
      <c r="D603" s="46" t="inlineStr">
        <is>
          <t>No aplica</t>
        </is>
      </c>
      <c r="E603" s="46" t="inlineStr">
        <is>
          <t>No aplica</t>
        </is>
      </c>
      <c r="H603" s="50" t="inlineStr">
        <is>
          <t>mbpr</t>
        </is>
      </c>
      <c r="I603" s="46" t="inlineStr">
        <is>
          <t>No aplica</t>
        </is>
      </c>
      <c r="J603" s="47" t="inlineStr">
        <is>
          <t>Mensual</t>
        </is>
      </c>
      <c r="K603" s="47" t="n"/>
    </row>
    <row r="604">
      <c r="A604" s="47" t="inlineStr">
        <is>
          <t>L5-14</t>
        </is>
      </c>
      <c r="B604" s="47" t="inlineStr">
        <is>
          <t>Profundidad del agua subterránea bajo el nivel de terreno</t>
        </is>
      </c>
      <c r="C604" s="51">
        <f>VLOOKUP(B604,'Validacion (Uso SMA)'!$A$1:$D$4,4,0)</f>
        <v/>
      </c>
      <c r="D604" s="46" t="inlineStr">
        <is>
          <t>No aplica</t>
        </is>
      </c>
      <c r="E604" s="46" t="inlineStr">
        <is>
          <t>No aplica</t>
        </is>
      </c>
      <c r="H604" s="48" t="inlineStr">
        <is>
          <t>mbnt</t>
        </is>
      </c>
      <c r="I604" s="46" t="inlineStr">
        <is>
          <t>No aplica</t>
        </is>
      </c>
      <c r="J604" s="47" t="inlineStr">
        <is>
          <t>Mensual</t>
        </is>
      </c>
      <c r="K604" s="47" t="n"/>
    </row>
    <row r="605">
      <c r="A605" s="47" t="inlineStr">
        <is>
          <t>L5-14</t>
        </is>
      </c>
      <c r="B605" s="47" t="inlineStr">
        <is>
          <t>Cota del agua subterránea</t>
        </is>
      </c>
      <c r="C605" s="51">
        <f>VLOOKUP(B605,'Validacion (Uso SMA)'!$A$1:$D$4,4,0)</f>
        <v/>
      </c>
      <c r="D605" s="46" t="inlineStr">
        <is>
          <t>No aplica</t>
        </is>
      </c>
      <c r="E605" s="46" t="inlineStr">
        <is>
          <t>No aplica</t>
        </is>
      </c>
      <c r="H605" s="48" t="inlineStr">
        <is>
          <t>msnm</t>
        </is>
      </c>
      <c r="I605" s="47" t="inlineStr">
        <is>
          <t>No aplica</t>
        </is>
      </c>
      <c r="J605" s="47" t="inlineStr">
        <is>
          <t>Mensual</t>
        </is>
      </c>
    </row>
    <row r="606">
      <c r="A606" s="47" t="inlineStr">
        <is>
          <t>L5-15</t>
        </is>
      </c>
      <c r="B606" s="47" t="inlineStr">
        <is>
          <t>Profundidad del agua subterránea bajo el punto de referencia</t>
        </is>
      </c>
      <c r="C606" s="51">
        <f>VLOOKUP(B606,'Validacion (Uso SMA)'!$A$1:$D$4,4,0)</f>
        <v/>
      </c>
      <c r="D606" s="46" t="inlineStr">
        <is>
          <t>No aplica</t>
        </is>
      </c>
      <c r="E606" s="46" t="inlineStr">
        <is>
          <t>No aplica</t>
        </is>
      </c>
      <c r="H606" s="50" t="inlineStr">
        <is>
          <t>mbpr</t>
        </is>
      </c>
      <c r="I606" s="46" t="inlineStr">
        <is>
          <t>No aplica</t>
        </is>
      </c>
      <c r="J606" s="47" t="inlineStr">
        <is>
          <t>Mensual</t>
        </is>
      </c>
      <c r="K606" s="47" t="n"/>
    </row>
    <row r="607">
      <c r="A607" s="47" t="inlineStr">
        <is>
          <t>L5-15</t>
        </is>
      </c>
      <c r="B607" s="47" t="inlineStr">
        <is>
          <t>Profundidad del agua subterránea bajo el nivel de terreno</t>
        </is>
      </c>
      <c r="C607" s="51">
        <f>VLOOKUP(B607,'Validacion (Uso SMA)'!$A$1:$D$4,4,0)</f>
        <v/>
      </c>
      <c r="D607" s="46" t="inlineStr">
        <is>
          <t>No aplica</t>
        </is>
      </c>
      <c r="E607" s="46" t="inlineStr">
        <is>
          <t>No aplica</t>
        </is>
      </c>
      <c r="H607" s="48" t="inlineStr">
        <is>
          <t>mbnt</t>
        </is>
      </c>
      <c r="I607" s="46" t="inlineStr">
        <is>
          <t>No aplica</t>
        </is>
      </c>
      <c r="J607" s="47" t="inlineStr">
        <is>
          <t>Mensual</t>
        </is>
      </c>
      <c r="K607" s="47" t="n"/>
    </row>
    <row r="608">
      <c r="A608" s="47" t="inlineStr">
        <is>
          <t>L5-15</t>
        </is>
      </c>
      <c r="B608" s="47" t="inlineStr">
        <is>
          <t>Cota del agua subterránea</t>
        </is>
      </c>
      <c r="C608" s="51">
        <f>VLOOKUP(B608,'Validacion (Uso SMA)'!$A$1:$D$4,4,0)</f>
        <v/>
      </c>
      <c r="D608" s="46" t="inlineStr">
        <is>
          <t>No aplica</t>
        </is>
      </c>
      <c r="E608" s="46" t="inlineStr">
        <is>
          <t>No aplica</t>
        </is>
      </c>
      <c r="H608" s="48" t="inlineStr">
        <is>
          <t>msnm</t>
        </is>
      </c>
      <c r="I608" s="47" t="inlineStr">
        <is>
          <t>No aplica</t>
        </is>
      </c>
      <c r="J608" s="47" t="inlineStr">
        <is>
          <t>Mensual</t>
        </is>
      </c>
    </row>
    <row r="609">
      <c r="A609" s="47" t="inlineStr">
        <is>
          <t>L5-2</t>
        </is>
      </c>
      <c r="B609" s="47" t="inlineStr">
        <is>
          <t>Profundidad del agua subterránea bajo el punto de referencia</t>
        </is>
      </c>
      <c r="C609" s="51">
        <f>VLOOKUP(B609,'Validacion (Uso SMA)'!$A$1:$D$4,4,0)</f>
        <v/>
      </c>
      <c r="D609" s="46" t="inlineStr">
        <is>
          <t>No aplica</t>
        </is>
      </c>
      <c r="E609" s="46" t="inlineStr">
        <is>
          <t>No aplica</t>
        </is>
      </c>
      <c r="H609" s="50" t="inlineStr">
        <is>
          <t>mbpr</t>
        </is>
      </c>
      <c r="I609" s="46" t="inlineStr">
        <is>
          <t>No aplica</t>
        </is>
      </c>
      <c r="J609" s="47" t="inlineStr">
        <is>
          <t>Mensual</t>
        </is>
      </c>
      <c r="K609" s="47" t="n"/>
    </row>
    <row r="610">
      <c r="A610" s="47" t="inlineStr">
        <is>
          <t>L5-2</t>
        </is>
      </c>
      <c r="B610" s="47" t="inlineStr">
        <is>
          <t>Profundidad del agua subterránea bajo el nivel de terreno</t>
        </is>
      </c>
      <c r="C610" s="51">
        <f>VLOOKUP(B610,'Validacion (Uso SMA)'!$A$1:$D$4,4,0)</f>
        <v/>
      </c>
      <c r="D610" s="46" t="inlineStr">
        <is>
          <t>No aplica</t>
        </is>
      </c>
      <c r="E610" s="46" t="inlineStr">
        <is>
          <t>No aplica</t>
        </is>
      </c>
      <c r="H610" s="48" t="inlineStr">
        <is>
          <t>mbnt</t>
        </is>
      </c>
      <c r="I610" s="46" t="inlineStr">
        <is>
          <t>No aplica</t>
        </is>
      </c>
      <c r="J610" s="47" t="inlineStr">
        <is>
          <t>Mensual</t>
        </is>
      </c>
      <c r="K610" s="47" t="n"/>
    </row>
    <row r="611">
      <c r="A611" s="47" t="inlineStr">
        <is>
          <t>L5-2</t>
        </is>
      </c>
      <c r="B611" s="47" t="inlineStr">
        <is>
          <t>Cota del agua subterránea</t>
        </is>
      </c>
      <c r="C611" s="51">
        <f>VLOOKUP(B611,'Validacion (Uso SMA)'!$A$1:$D$4,4,0)</f>
        <v/>
      </c>
      <c r="D611" s="46" t="inlineStr">
        <is>
          <t>No aplica</t>
        </is>
      </c>
      <c r="E611" s="46" t="inlineStr">
        <is>
          <t>No aplica</t>
        </is>
      </c>
      <c r="H611" s="48" t="inlineStr">
        <is>
          <t>msnm</t>
        </is>
      </c>
      <c r="I611" s="47" t="inlineStr">
        <is>
          <t>No aplica</t>
        </is>
      </c>
      <c r="J611" s="47" t="inlineStr">
        <is>
          <t>Mensual</t>
        </is>
      </c>
    </row>
    <row r="612">
      <c r="A612" s="47" t="inlineStr">
        <is>
          <t>L5-3</t>
        </is>
      </c>
      <c r="B612" s="47" t="inlineStr">
        <is>
          <t>Profundidad del agua subterránea bajo el punto de referencia</t>
        </is>
      </c>
      <c r="C612" s="51">
        <f>VLOOKUP(B612,'Validacion (Uso SMA)'!$A$1:$D$4,4,0)</f>
        <v/>
      </c>
      <c r="D612" s="46" t="inlineStr">
        <is>
          <t>No aplica</t>
        </is>
      </c>
      <c r="E612" s="46" t="inlineStr">
        <is>
          <t>No aplica</t>
        </is>
      </c>
      <c r="H612" s="50" t="inlineStr">
        <is>
          <t>mbpr</t>
        </is>
      </c>
      <c r="I612" s="46" t="inlineStr">
        <is>
          <t>No aplica</t>
        </is>
      </c>
      <c r="J612" s="47" t="inlineStr">
        <is>
          <t>Mensual</t>
        </is>
      </c>
      <c r="K612" s="47" t="n"/>
    </row>
    <row r="613">
      <c r="A613" s="47" t="inlineStr">
        <is>
          <t>L5-3</t>
        </is>
      </c>
      <c r="B613" s="47" t="inlineStr">
        <is>
          <t>Profundidad del agua subterránea bajo el nivel de terreno</t>
        </is>
      </c>
      <c r="C613" s="51">
        <f>VLOOKUP(B613,'Validacion (Uso SMA)'!$A$1:$D$4,4,0)</f>
        <v/>
      </c>
      <c r="D613" s="46" t="inlineStr">
        <is>
          <t>No aplica</t>
        </is>
      </c>
      <c r="E613" s="46" t="inlineStr">
        <is>
          <t>No aplica</t>
        </is>
      </c>
      <c r="H613" s="48" t="inlineStr">
        <is>
          <t>mbnt</t>
        </is>
      </c>
      <c r="I613" s="46" t="inlineStr">
        <is>
          <t>No aplica</t>
        </is>
      </c>
      <c r="J613" s="47" t="inlineStr">
        <is>
          <t>Mensual</t>
        </is>
      </c>
      <c r="K613" s="47" t="n"/>
    </row>
    <row r="614">
      <c r="A614" s="47" t="inlineStr">
        <is>
          <t>L5-3</t>
        </is>
      </c>
      <c r="B614" s="47" t="inlineStr">
        <is>
          <t>Cota del agua subterránea</t>
        </is>
      </c>
      <c r="C614" s="51">
        <f>VLOOKUP(B614,'Validacion (Uso SMA)'!$A$1:$D$4,4,0)</f>
        <v/>
      </c>
      <c r="D614" s="46" t="inlineStr">
        <is>
          <t>No aplica</t>
        </is>
      </c>
      <c r="E614" s="46" t="inlineStr">
        <is>
          <t>No aplica</t>
        </is>
      </c>
      <c r="H614" s="48" t="inlineStr">
        <is>
          <t>msnm</t>
        </is>
      </c>
      <c r="I614" s="47" t="inlineStr">
        <is>
          <t>No aplica</t>
        </is>
      </c>
      <c r="J614" s="47" t="inlineStr">
        <is>
          <t>Mensual</t>
        </is>
      </c>
    </row>
    <row r="615">
      <c r="A615" s="47" t="inlineStr">
        <is>
          <t>L5-4</t>
        </is>
      </c>
      <c r="B615" s="47" t="inlineStr">
        <is>
          <t>Profundidad del agua subterránea bajo el punto de referencia</t>
        </is>
      </c>
      <c r="C615" s="51">
        <f>VLOOKUP(B615,'Validacion (Uso SMA)'!$A$1:$D$4,4,0)</f>
        <v/>
      </c>
      <c r="D615" s="46" t="inlineStr">
        <is>
          <t>No aplica</t>
        </is>
      </c>
      <c r="E615" s="46" t="inlineStr">
        <is>
          <t>No aplica</t>
        </is>
      </c>
      <c r="H615" s="50" t="inlineStr">
        <is>
          <t>mbpr</t>
        </is>
      </c>
      <c r="I615" s="46" t="inlineStr">
        <is>
          <t>No aplica</t>
        </is>
      </c>
      <c r="J615" s="47" t="inlineStr">
        <is>
          <t>Mensual</t>
        </is>
      </c>
      <c r="K615" s="47" t="n"/>
    </row>
    <row r="616">
      <c r="A616" s="47" t="inlineStr">
        <is>
          <t>L5-4</t>
        </is>
      </c>
      <c r="B616" s="47" t="inlineStr">
        <is>
          <t>Profundidad del agua subterránea bajo el nivel de terreno</t>
        </is>
      </c>
      <c r="C616" s="51">
        <f>VLOOKUP(B616,'Validacion (Uso SMA)'!$A$1:$D$4,4,0)</f>
        <v/>
      </c>
      <c r="D616" s="46" t="inlineStr">
        <is>
          <t>No aplica</t>
        </is>
      </c>
      <c r="E616" s="46" t="inlineStr">
        <is>
          <t>No aplica</t>
        </is>
      </c>
      <c r="H616" s="48" t="inlineStr">
        <is>
          <t>mbnt</t>
        </is>
      </c>
      <c r="I616" s="46" t="inlineStr">
        <is>
          <t>No aplica</t>
        </is>
      </c>
      <c r="J616" s="47" t="inlineStr">
        <is>
          <t>Mensual</t>
        </is>
      </c>
      <c r="K616" s="47" t="n"/>
    </row>
    <row r="617">
      <c r="A617" s="47" t="inlineStr">
        <is>
          <t>L5-4</t>
        </is>
      </c>
      <c r="B617" s="47" t="inlineStr">
        <is>
          <t>Cota del agua subterránea</t>
        </is>
      </c>
      <c r="C617" s="51">
        <f>VLOOKUP(B617,'Validacion (Uso SMA)'!$A$1:$D$4,4,0)</f>
        <v/>
      </c>
      <c r="D617" s="46" t="inlineStr">
        <is>
          <t>No aplica</t>
        </is>
      </c>
      <c r="E617" s="46" t="inlineStr">
        <is>
          <t>No aplica</t>
        </is>
      </c>
      <c r="H617" s="48" t="inlineStr">
        <is>
          <t>msnm</t>
        </is>
      </c>
      <c r="I617" s="47" t="inlineStr">
        <is>
          <t>No aplica</t>
        </is>
      </c>
      <c r="J617" s="47" t="inlineStr">
        <is>
          <t>Mensual</t>
        </is>
      </c>
    </row>
    <row r="618">
      <c r="A618" s="47" t="inlineStr">
        <is>
          <t>L5-6</t>
        </is>
      </c>
      <c r="B618" s="47" t="inlineStr">
        <is>
          <t>Profundidad del agua subterránea bajo el punto de referencia</t>
        </is>
      </c>
      <c r="C618" s="51">
        <f>VLOOKUP(B618,'Validacion (Uso SMA)'!$A$1:$D$4,4,0)</f>
        <v/>
      </c>
      <c r="D618" s="46" t="inlineStr">
        <is>
          <t>No aplica</t>
        </is>
      </c>
      <c r="E618" s="46" t="inlineStr">
        <is>
          <t>No aplica</t>
        </is>
      </c>
      <c r="H618" s="50" t="inlineStr">
        <is>
          <t>mbpr</t>
        </is>
      </c>
      <c r="I618" s="46" t="inlineStr">
        <is>
          <t>No aplica</t>
        </is>
      </c>
      <c r="J618" s="47" t="inlineStr">
        <is>
          <t>Mensual</t>
        </is>
      </c>
      <c r="K618" s="47" t="n"/>
    </row>
    <row r="619">
      <c r="A619" s="47" t="inlineStr">
        <is>
          <t>L5-6</t>
        </is>
      </c>
      <c r="B619" s="47" t="inlineStr">
        <is>
          <t>Profundidad del agua subterránea bajo el nivel de terreno</t>
        </is>
      </c>
      <c r="C619" s="51">
        <f>VLOOKUP(B619,'Validacion (Uso SMA)'!$A$1:$D$4,4,0)</f>
        <v/>
      </c>
      <c r="D619" s="46" t="inlineStr">
        <is>
          <t>No aplica</t>
        </is>
      </c>
      <c r="E619" s="46" t="inlineStr">
        <is>
          <t>No aplica</t>
        </is>
      </c>
      <c r="H619" s="48" t="inlineStr">
        <is>
          <t>mbnt</t>
        </is>
      </c>
      <c r="I619" s="46" t="inlineStr">
        <is>
          <t>No aplica</t>
        </is>
      </c>
      <c r="J619" s="47" t="inlineStr">
        <is>
          <t>Mensual</t>
        </is>
      </c>
      <c r="K619" s="47" t="n"/>
    </row>
    <row r="620">
      <c r="A620" s="47" t="inlineStr">
        <is>
          <t>L5-6</t>
        </is>
      </c>
      <c r="B620" s="47" t="inlineStr">
        <is>
          <t>Cota del agua subterránea</t>
        </is>
      </c>
      <c r="C620" s="51">
        <f>VLOOKUP(B620,'Validacion (Uso SMA)'!$A$1:$D$4,4,0)</f>
        <v/>
      </c>
      <c r="D620" s="46" t="inlineStr">
        <is>
          <t>No aplica</t>
        </is>
      </c>
      <c r="E620" s="46" t="inlineStr">
        <is>
          <t>No aplica</t>
        </is>
      </c>
      <c r="H620" s="48" t="inlineStr">
        <is>
          <t>msnm</t>
        </is>
      </c>
      <c r="I620" s="47" t="inlineStr">
        <is>
          <t>No aplica</t>
        </is>
      </c>
      <c r="J620" s="47" t="inlineStr">
        <is>
          <t>Mensual</t>
        </is>
      </c>
    </row>
    <row r="621">
      <c r="A621" s="47" t="inlineStr">
        <is>
          <t>L5-7</t>
        </is>
      </c>
      <c r="B621" s="47" t="inlineStr">
        <is>
          <t>Profundidad del agua subterránea bajo el punto de referencia</t>
        </is>
      </c>
      <c r="C621" s="51">
        <f>VLOOKUP(B621,'Validacion (Uso SMA)'!$A$1:$D$4,4,0)</f>
        <v/>
      </c>
      <c r="D621" s="46" t="inlineStr">
        <is>
          <t>No aplica</t>
        </is>
      </c>
      <c r="E621" s="46" t="inlineStr">
        <is>
          <t>No aplica</t>
        </is>
      </c>
      <c r="H621" s="50" t="inlineStr">
        <is>
          <t>mbpr</t>
        </is>
      </c>
      <c r="I621" s="46" t="inlineStr">
        <is>
          <t>No aplica</t>
        </is>
      </c>
      <c r="J621" s="47" t="inlineStr">
        <is>
          <t>Mensual</t>
        </is>
      </c>
      <c r="K621" s="47" t="n"/>
    </row>
    <row r="622">
      <c r="A622" s="47" t="inlineStr">
        <is>
          <t>L5-7</t>
        </is>
      </c>
      <c r="B622" s="47" t="inlineStr">
        <is>
          <t>Profundidad del agua subterránea bajo el nivel de terreno</t>
        </is>
      </c>
      <c r="C622" s="51">
        <f>VLOOKUP(B622,'Validacion (Uso SMA)'!$A$1:$D$4,4,0)</f>
        <v/>
      </c>
      <c r="D622" s="46" t="inlineStr">
        <is>
          <t>No aplica</t>
        </is>
      </c>
      <c r="E622" s="46" t="inlineStr">
        <is>
          <t>No aplica</t>
        </is>
      </c>
      <c r="H622" s="48" t="inlineStr">
        <is>
          <t>mbnt</t>
        </is>
      </c>
      <c r="I622" s="46" t="inlineStr">
        <is>
          <t>No aplica</t>
        </is>
      </c>
      <c r="J622" s="47" t="inlineStr">
        <is>
          <t>Mensual</t>
        </is>
      </c>
      <c r="K622" s="47" t="n"/>
    </row>
    <row r="623">
      <c r="A623" s="47" t="inlineStr">
        <is>
          <t>L5-7</t>
        </is>
      </c>
      <c r="B623" s="47" t="inlineStr">
        <is>
          <t>Cota del agua subterránea</t>
        </is>
      </c>
      <c r="C623" s="51">
        <f>VLOOKUP(B623,'Validacion (Uso SMA)'!$A$1:$D$4,4,0)</f>
        <v/>
      </c>
      <c r="D623" s="46" t="inlineStr">
        <is>
          <t>No aplica</t>
        </is>
      </c>
      <c r="E623" s="46" t="inlineStr">
        <is>
          <t>No aplica</t>
        </is>
      </c>
      <c r="H623" s="48" t="inlineStr">
        <is>
          <t>msnm</t>
        </is>
      </c>
      <c r="I623" s="47" t="inlineStr">
        <is>
          <t>No aplica</t>
        </is>
      </c>
      <c r="J623" s="47" t="inlineStr">
        <is>
          <t>Mensual</t>
        </is>
      </c>
    </row>
    <row r="624">
      <c r="A624" s="47" t="inlineStr">
        <is>
          <t>L5-8</t>
        </is>
      </c>
      <c r="B624" s="47" t="inlineStr">
        <is>
          <t>Profundidad del agua subterránea bajo el punto de referencia</t>
        </is>
      </c>
      <c r="C624" s="51">
        <f>VLOOKUP(B624,'Validacion (Uso SMA)'!$A$1:$D$4,4,0)</f>
        <v/>
      </c>
      <c r="D624" s="46" t="inlineStr">
        <is>
          <t>No aplica</t>
        </is>
      </c>
      <c r="E624" s="46" t="inlineStr">
        <is>
          <t>No aplica</t>
        </is>
      </c>
      <c r="H624" s="50" t="inlineStr">
        <is>
          <t>mbpr</t>
        </is>
      </c>
      <c r="I624" s="46" t="inlineStr">
        <is>
          <t>No aplica</t>
        </is>
      </c>
      <c r="J624" s="47" t="inlineStr">
        <is>
          <t>Diaria</t>
        </is>
      </c>
      <c r="K624" s="47" t="n"/>
    </row>
    <row r="625">
      <c r="A625" s="47" t="inlineStr">
        <is>
          <t>L5-8</t>
        </is>
      </c>
      <c r="B625" s="47" t="inlineStr">
        <is>
          <t>Profundidad del agua subterránea bajo el nivel de terreno</t>
        </is>
      </c>
      <c r="C625" s="51">
        <f>VLOOKUP(B625,'Validacion (Uso SMA)'!$A$1:$D$4,4,0)</f>
        <v/>
      </c>
      <c r="D625" s="46" t="inlineStr">
        <is>
          <t>No aplica</t>
        </is>
      </c>
      <c r="E625" s="46" t="inlineStr">
        <is>
          <t>No aplica</t>
        </is>
      </c>
      <c r="H625" s="48" t="inlineStr">
        <is>
          <t>mbnt</t>
        </is>
      </c>
      <c r="I625" s="46" t="inlineStr">
        <is>
          <t>No aplica</t>
        </is>
      </c>
      <c r="J625" s="47" t="inlineStr">
        <is>
          <t>Diaria</t>
        </is>
      </c>
      <c r="K625" s="47" t="n"/>
    </row>
    <row r="626">
      <c r="A626" s="44" t="inlineStr">
        <is>
          <t>L5-8</t>
        </is>
      </c>
      <c r="B626" s="47" t="inlineStr">
        <is>
          <t>Cota del agua subterránea</t>
        </is>
      </c>
      <c r="C626" s="51" t="n">
        <v>3</v>
      </c>
      <c r="D626" s="46" t="inlineStr">
        <is>
          <t>No aplica</t>
        </is>
      </c>
      <c r="E626" s="46" t="inlineStr">
        <is>
          <t>No aplica</t>
        </is>
      </c>
      <c r="F626" s="52" t="n"/>
      <c r="G626" s="52" t="n"/>
      <c r="H626" s="50" t="inlineStr">
        <is>
          <t>msnm</t>
        </is>
      </c>
      <c r="I626" s="46" t="inlineStr">
        <is>
          <t>No aplica</t>
        </is>
      </c>
      <c r="J626" s="47" t="inlineStr">
        <is>
          <t>Diaria</t>
        </is>
      </c>
      <c r="K626" s="47" t="n"/>
    </row>
    <row r="627">
      <c r="A627" s="44" t="inlineStr">
        <is>
          <t>L5-8</t>
        </is>
      </c>
      <c r="B627" s="47" t="n"/>
      <c r="C627" s="51" t="n"/>
      <c r="D627" s="46" t="n">
        <v>39009</v>
      </c>
      <c r="E627" s="46" t="n">
        <v>48140</v>
      </c>
      <c r="F627" s="52" t="n"/>
      <c r="G627" s="52" t="n">
        <v>0.1</v>
      </c>
      <c r="H627" s="50" t="n"/>
      <c r="I627" s="46" t="inlineStr">
        <is>
          <t>RCA</t>
        </is>
      </c>
      <c r="J627" s="47" t="inlineStr">
        <is>
          <t>Diaria</t>
        </is>
      </c>
      <c r="K627" s="47" t="inlineStr">
        <is>
          <t>Umbral Fase I. Sistema Aguas de Quelana. El parámetro de control en RCA es el descenso (aplica para campo "Parametro" y su unidad de medición es en metros (aplica para campo "UnidadMedida")</t>
        </is>
      </c>
    </row>
    <row r="628">
      <c r="A628" s="44" t="inlineStr">
        <is>
          <t>L5-8</t>
        </is>
      </c>
      <c r="B628" s="47" t="n"/>
      <c r="C628" s="51" t="n"/>
      <c r="D628" s="46" t="n">
        <v>39009</v>
      </c>
      <c r="E628" s="46" t="n">
        <v>48140</v>
      </c>
      <c r="F628" s="52" t="n"/>
      <c r="G628" s="52" t="n">
        <v>0.13</v>
      </c>
      <c r="H628" s="50" t="n"/>
      <c r="I628" s="46" t="inlineStr">
        <is>
          <t>RCA</t>
        </is>
      </c>
      <c r="J628" s="47" t="inlineStr">
        <is>
          <t>Diaria</t>
        </is>
      </c>
      <c r="K628" s="47" t="inlineStr">
        <is>
          <t>Umbral Fase II. Sistema Aguas de Quelana. El parámetro de control en RCA es el descenso (aplica para campo "Parametro" y su unidad de medición es en metros (aplica para campo "UnidadMedida")</t>
        </is>
      </c>
    </row>
    <row r="629">
      <c r="A629" s="47" t="inlineStr">
        <is>
          <t>L5-9</t>
        </is>
      </c>
      <c r="B629" s="47" t="inlineStr">
        <is>
          <t>Profundidad del agua subterránea bajo el punto de referencia</t>
        </is>
      </c>
      <c r="C629" s="51">
        <f>VLOOKUP(B629,'Validacion (Uso SMA)'!$A$1:$D$4,4,0)</f>
        <v/>
      </c>
      <c r="D629" s="46" t="inlineStr">
        <is>
          <t>No aplica</t>
        </is>
      </c>
      <c r="E629" s="46" t="inlineStr">
        <is>
          <t>No aplica</t>
        </is>
      </c>
      <c r="H629" s="50" t="inlineStr">
        <is>
          <t>mbpr</t>
        </is>
      </c>
      <c r="I629" s="46" t="inlineStr">
        <is>
          <t>No aplica</t>
        </is>
      </c>
      <c r="J629" s="47" t="inlineStr">
        <is>
          <t>Mensual</t>
        </is>
      </c>
      <c r="K629" s="47" t="n"/>
    </row>
    <row r="630">
      <c r="A630" s="47" t="inlineStr">
        <is>
          <t>L5-9</t>
        </is>
      </c>
      <c r="B630" s="47" t="inlineStr">
        <is>
          <t>Profundidad del agua subterránea bajo el nivel de terreno</t>
        </is>
      </c>
      <c r="C630" s="51">
        <f>VLOOKUP(B630,'Validacion (Uso SMA)'!$A$1:$D$4,4,0)</f>
        <v/>
      </c>
      <c r="D630" s="46" t="inlineStr">
        <is>
          <t>No aplica</t>
        </is>
      </c>
      <c r="E630" s="46" t="inlineStr">
        <is>
          <t>No aplica</t>
        </is>
      </c>
      <c r="H630" s="48" t="inlineStr">
        <is>
          <t>mbnt</t>
        </is>
      </c>
      <c r="I630" s="46" t="inlineStr">
        <is>
          <t>No aplica</t>
        </is>
      </c>
      <c r="J630" s="47" t="inlineStr">
        <is>
          <t>Mensual</t>
        </is>
      </c>
      <c r="K630" s="47" t="n"/>
    </row>
    <row r="631">
      <c r="A631" s="47" t="inlineStr">
        <is>
          <t>L5-9</t>
        </is>
      </c>
      <c r="B631" s="47" t="inlineStr">
        <is>
          <t>Cota del agua subterránea</t>
        </is>
      </c>
      <c r="C631" s="51">
        <f>VLOOKUP(B631,'Validacion (Uso SMA)'!$A$1:$D$4,4,0)</f>
        <v/>
      </c>
      <c r="D631" s="46" t="inlineStr">
        <is>
          <t>No aplica</t>
        </is>
      </c>
      <c r="E631" s="46" t="inlineStr">
        <is>
          <t>No aplica</t>
        </is>
      </c>
      <c r="H631" s="48" t="inlineStr">
        <is>
          <t>msnm</t>
        </is>
      </c>
      <c r="I631" s="47" t="inlineStr">
        <is>
          <t>No aplica</t>
        </is>
      </c>
      <c r="J631" s="47" t="inlineStr">
        <is>
          <t>Mensual</t>
        </is>
      </c>
    </row>
    <row r="632">
      <c r="A632" s="48" t="inlineStr">
        <is>
          <t>L5-G3 POZO</t>
        </is>
      </c>
      <c r="B632" s="47" t="inlineStr">
        <is>
          <t>Profundidad del agua subterránea bajo el punto de referencia</t>
        </is>
      </c>
      <c r="C632" s="51">
        <f>VLOOKUP(B632,'Validacion (Uso SMA)'!$A$1:$D$4,4,0)</f>
        <v/>
      </c>
      <c r="D632" s="46" t="inlineStr">
        <is>
          <t>No aplica</t>
        </is>
      </c>
      <c r="E632" s="46" t="inlineStr">
        <is>
          <t>No aplica</t>
        </is>
      </c>
      <c r="H632" s="48" t="inlineStr">
        <is>
          <t>mbpr</t>
        </is>
      </c>
      <c r="I632" s="46" t="inlineStr">
        <is>
          <t>No aplica</t>
        </is>
      </c>
      <c r="J632" s="47" t="inlineStr">
        <is>
          <t>Mensual</t>
        </is>
      </c>
    </row>
    <row r="633">
      <c r="A633" s="48" t="inlineStr">
        <is>
          <t>L5-G3 POZO</t>
        </is>
      </c>
      <c r="B633" s="47" t="inlineStr">
        <is>
          <t>Profundidad del agua subterránea bajo el nivel de terreno</t>
        </is>
      </c>
      <c r="C633" s="51">
        <f>VLOOKUP(B633,'Validacion (Uso SMA)'!$A$1:$D$4,4,0)</f>
        <v/>
      </c>
      <c r="D633" s="46" t="inlineStr">
        <is>
          <t>No aplica</t>
        </is>
      </c>
      <c r="E633" s="46" t="inlineStr">
        <is>
          <t>No aplica</t>
        </is>
      </c>
      <c r="H633" s="48" t="inlineStr">
        <is>
          <t>mbnt</t>
        </is>
      </c>
      <c r="I633" s="46" t="inlineStr">
        <is>
          <t>No aplica</t>
        </is>
      </c>
      <c r="J633" s="47" t="inlineStr">
        <is>
          <t>Mensual</t>
        </is>
      </c>
    </row>
    <row r="634">
      <c r="A634" s="48" t="inlineStr">
        <is>
          <t>L5-G3 POZO</t>
        </is>
      </c>
      <c r="B634" s="47" t="inlineStr">
        <is>
          <t>Cota del agua subterránea</t>
        </is>
      </c>
      <c r="C634" s="51">
        <f>VLOOKUP(B634,'Validacion (Uso SMA)'!$A$1:$D$4,4,0)</f>
        <v/>
      </c>
      <c r="D634" s="47" t="inlineStr">
        <is>
          <t>No aplica</t>
        </is>
      </c>
      <c r="E634" s="47" t="inlineStr">
        <is>
          <t>No aplica</t>
        </is>
      </c>
      <c r="H634" s="48" t="inlineStr">
        <is>
          <t>msnm</t>
        </is>
      </c>
      <c r="I634" s="47" t="inlineStr">
        <is>
          <t>No aplica</t>
        </is>
      </c>
      <c r="J634" s="47" t="inlineStr">
        <is>
          <t>Mensual</t>
        </is>
      </c>
    </row>
    <row r="635">
      <c r="A635" s="48" t="inlineStr">
        <is>
          <t>L5-G3 REGLILLA</t>
        </is>
      </c>
      <c r="B635" s="47" t="inlineStr">
        <is>
          <t>Profundidad del agua subterránea bajo el punto de referencia</t>
        </is>
      </c>
      <c r="C635" s="51">
        <f>VLOOKUP(B635,'Validacion (Uso SMA)'!$A$1:$D$4,4,0)</f>
        <v/>
      </c>
      <c r="D635" s="46" t="inlineStr">
        <is>
          <t>No aplica</t>
        </is>
      </c>
      <c r="E635" s="46" t="inlineStr">
        <is>
          <t>No aplica</t>
        </is>
      </c>
      <c r="H635" s="48" t="inlineStr">
        <is>
          <t>mbpr</t>
        </is>
      </c>
      <c r="I635" s="46" t="inlineStr">
        <is>
          <t>No aplica</t>
        </is>
      </c>
      <c r="J635" s="47" t="inlineStr">
        <is>
          <t>Mensual</t>
        </is>
      </c>
    </row>
    <row r="636">
      <c r="A636" s="48" t="inlineStr">
        <is>
          <t>L5-G3 REGLILLA</t>
        </is>
      </c>
      <c r="B636" s="47" t="inlineStr">
        <is>
          <t>Profundidad del agua subterránea bajo el nivel de terreno</t>
        </is>
      </c>
      <c r="C636" s="51">
        <f>VLOOKUP(B636,'Validacion (Uso SMA)'!$A$1:$D$4,4,0)</f>
        <v/>
      </c>
      <c r="D636" s="46" t="inlineStr">
        <is>
          <t>No aplica</t>
        </is>
      </c>
      <c r="E636" s="46" t="inlineStr">
        <is>
          <t>No aplica</t>
        </is>
      </c>
      <c r="H636" s="48" t="inlineStr">
        <is>
          <t>mbnt</t>
        </is>
      </c>
      <c r="I636" s="46" t="inlineStr">
        <is>
          <t>No aplica</t>
        </is>
      </c>
      <c r="J636" s="47" t="inlineStr">
        <is>
          <t>Mensual</t>
        </is>
      </c>
    </row>
    <row r="637">
      <c r="A637" s="48" t="inlineStr">
        <is>
          <t>L5-G3 REGLILLA</t>
        </is>
      </c>
      <c r="B637" s="47" t="inlineStr">
        <is>
          <t>Cota del agua subterránea</t>
        </is>
      </c>
      <c r="C637" s="51">
        <f>VLOOKUP(B637,'Validacion (Uso SMA)'!$A$1:$D$4,4,0)</f>
        <v/>
      </c>
      <c r="D637" s="47" t="inlineStr">
        <is>
          <t>No aplica</t>
        </is>
      </c>
      <c r="E637" s="47" t="inlineStr">
        <is>
          <t>No aplica</t>
        </is>
      </c>
      <c r="H637" s="48" t="inlineStr">
        <is>
          <t>msnm</t>
        </is>
      </c>
      <c r="I637" s="47" t="inlineStr">
        <is>
          <t>No aplica</t>
        </is>
      </c>
      <c r="J637" s="47" t="inlineStr">
        <is>
          <t>Mensual</t>
        </is>
      </c>
    </row>
    <row r="638">
      <c r="A638" s="47" t="inlineStr">
        <is>
          <t>L7-1</t>
        </is>
      </c>
      <c r="B638" s="47" t="inlineStr">
        <is>
          <t>Profundidad del agua subterránea bajo el punto de referencia</t>
        </is>
      </c>
      <c r="C638" s="51">
        <f>VLOOKUP(B638,'Validacion (Uso SMA)'!$A$1:$D$4,4,0)</f>
        <v/>
      </c>
      <c r="D638" s="46" t="inlineStr">
        <is>
          <t>No aplica</t>
        </is>
      </c>
      <c r="E638" s="46" t="inlineStr">
        <is>
          <t>No aplica</t>
        </is>
      </c>
      <c r="H638" s="50" t="inlineStr">
        <is>
          <t>mbpr</t>
        </is>
      </c>
      <c r="I638" s="46" t="inlineStr">
        <is>
          <t>No aplica</t>
        </is>
      </c>
      <c r="J638" s="47" t="inlineStr">
        <is>
          <t>Mensual</t>
        </is>
      </c>
      <c r="K638" s="47" t="n"/>
    </row>
    <row r="639">
      <c r="A639" s="47" t="inlineStr">
        <is>
          <t>L7-1</t>
        </is>
      </c>
      <c r="B639" s="47" t="inlineStr">
        <is>
          <t>Profundidad del agua subterránea bajo el nivel de terreno</t>
        </is>
      </c>
      <c r="C639" s="51">
        <f>VLOOKUP(B639,'Validacion (Uso SMA)'!$A$1:$D$4,4,0)</f>
        <v/>
      </c>
      <c r="D639" s="46" t="inlineStr">
        <is>
          <t>No aplica</t>
        </is>
      </c>
      <c r="E639" s="46" t="inlineStr">
        <is>
          <t>No aplica</t>
        </is>
      </c>
      <c r="H639" s="48" t="inlineStr">
        <is>
          <t>mbnt</t>
        </is>
      </c>
      <c r="I639" s="46" t="inlineStr">
        <is>
          <t>No aplica</t>
        </is>
      </c>
      <c r="J639" s="47" t="inlineStr">
        <is>
          <t>Mensual</t>
        </is>
      </c>
      <c r="K639" s="47" t="n"/>
    </row>
    <row r="640">
      <c r="A640" s="47" t="inlineStr">
        <is>
          <t>L7-1</t>
        </is>
      </c>
      <c r="B640" s="47" t="inlineStr">
        <is>
          <t>Cota del agua subterránea</t>
        </is>
      </c>
      <c r="C640" s="51">
        <f>VLOOKUP(B640,'Validacion (Uso SMA)'!$A$1:$D$4,4,0)</f>
        <v/>
      </c>
      <c r="D640" s="46" t="inlineStr">
        <is>
          <t>No aplica</t>
        </is>
      </c>
      <c r="E640" s="46" t="inlineStr">
        <is>
          <t>No aplica</t>
        </is>
      </c>
      <c r="H640" s="48" t="inlineStr">
        <is>
          <t>msnm</t>
        </is>
      </c>
      <c r="I640" s="47" t="inlineStr">
        <is>
          <t>No aplica</t>
        </is>
      </c>
      <c r="J640" s="47" t="inlineStr">
        <is>
          <t>Mensual</t>
        </is>
      </c>
    </row>
    <row r="641">
      <c r="A641" s="47" t="inlineStr">
        <is>
          <t>L7-10</t>
        </is>
      </c>
      <c r="B641" s="47" t="inlineStr">
        <is>
          <t>Profundidad del agua subterránea bajo el punto de referencia</t>
        </is>
      </c>
      <c r="C641" s="51">
        <f>VLOOKUP(B641,'Validacion (Uso SMA)'!$A$1:$D$4,4,0)</f>
        <v/>
      </c>
      <c r="D641" s="46" t="inlineStr">
        <is>
          <t>No aplica</t>
        </is>
      </c>
      <c r="E641" s="46" t="inlineStr">
        <is>
          <t>No aplica</t>
        </is>
      </c>
      <c r="H641" s="50" t="inlineStr">
        <is>
          <t>mbpr</t>
        </is>
      </c>
      <c r="I641" s="46" t="inlineStr">
        <is>
          <t>No aplica</t>
        </is>
      </c>
      <c r="J641" s="47" t="inlineStr">
        <is>
          <t>Mensual</t>
        </is>
      </c>
      <c r="K641" s="47" t="n"/>
    </row>
    <row r="642">
      <c r="A642" s="47" t="inlineStr">
        <is>
          <t>L7-10</t>
        </is>
      </c>
      <c r="B642" s="47" t="inlineStr">
        <is>
          <t>Profundidad del agua subterránea bajo el nivel de terreno</t>
        </is>
      </c>
      <c r="C642" s="51">
        <f>VLOOKUP(B642,'Validacion (Uso SMA)'!$A$1:$D$4,4,0)</f>
        <v/>
      </c>
      <c r="D642" s="46" t="inlineStr">
        <is>
          <t>No aplica</t>
        </is>
      </c>
      <c r="E642" s="46" t="inlineStr">
        <is>
          <t>No aplica</t>
        </is>
      </c>
      <c r="H642" s="48" t="inlineStr">
        <is>
          <t>mbnt</t>
        </is>
      </c>
      <c r="I642" s="46" t="inlineStr">
        <is>
          <t>No aplica</t>
        </is>
      </c>
      <c r="J642" s="47" t="inlineStr">
        <is>
          <t>Mensual</t>
        </is>
      </c>
      <c r="K642" s="47" t="n"/>
    </row>
    <row r="643">
      <c r="A643" s="47" t="inlineStr">
        <is>
          <t>L7-10</t>
        </is>
      </c>
      <c r="B643" s="47" t="inlineStr">
        <is>
          <t>Cota del agua subterránea</t>
        </is>
      </c>
      <c r="C643" s="51">
        <f>VLOOKUP(B643,'Validacion (Uso SMA)'!$A$1:$D$4,4,0)</f>
        <v/>
      </c>
      <c r="D643" s="46" t="inlineStr">
        <is>
          <t>No aplica</t>
        </is>
      </c>
      <c r="E643" s="46" t="inlineStr">
        <is>
          <t>No aplica</t>
        </is>
      </c>
      <c r="H643" s="48" t="inlineStr">
        <is>
          <t>msnm</t>
        </is>
      </c>
      <c r="I643" s="47" t="inlineStr">
        <is>
          <t>No aplica</t>
        </is>
      </c>
      <c r="J643" s="47" t="inlineStr">
        <is>
          <t>Mensual</t>
        </is>
      </c>
    </row>
    <row r="644">
      <c r="A644" s="47" t="inlineStr">
        <is>
          <t>L7-11</t>
        </is>
      </c>
      <c r="B644" s="47" t="inlineStr">
        <is>
          <t>Profundidad del agua subterránea bajo el punto de referencia</t>
        </is>
      </c>
      <c r="C644" s="51">
        <f>VLOOKUP(B644,'Validacion (Uso SMA)'!$A$1:$D$4,4,0)</f>
        <v/>
      </c>
      <c r="D644" s="46" t="inlineStr">
        <is>
          <t>No aplica</t>
        </is>
      </c>
      <c r="E644" s="46" t="inlineStr">
        <is>
          <t>No aplica</t>
        </is>
      </c>
      <c r="H644" s="50" t="inlineStr">
        <is>
          <t>mbpr</t>
        </is>
      </c>
      <c r="I644" s="46" t="inlineStr">
        <is>
          <t>No aplica</t>
        </is>
      </c>
      <c r="J644" s="47" t="inlineStr">
        <is>
          <t>Mensual</t>
        </is>
      </c>
      <c r="K644" s="47" t="n"/>
    </row>
    <row r="645">
      <c r="A645" s="47" t="inlineStr">
        <is>
          <t>L7-11</t>
        </is>
      </c>
      <c r="B645" s="47" t="inlineStr">
        <is>
          <t>Profundidad del agua subterránea bajo el nivel de terreno</t>
        </is>
      </c>
      <c r="C645" s="51">
        <f>VLOOKUP(B645,'Validacion (Uso SMA)'!$A$1:$D$4,4,0)</f>
        <v/>
      </c>
      <c r="D645" s="46" t="inlineStr">
        <is>
          <t>No aplica</t>
        </is>
      </c>
      <c r="E645" s="46" t="inlineStr">
        <is>
          <t>No aplica</t>
        </is>
      </c>
      <c r="H645" s="48" t="inlineStr">
        <is>
          <t>mbnt</t>
        </is>
      </c>
      <c r="I645" s="46" t="inlineStr">
        <is>
          <t>No aplica</t>
        </is>
      </c>
      <c r="J645" s="47" t="inlineStr">
        <is>
          <t>Mensual</t>
        </is>
      </c>
      <c r="K645" s="47" t="n"/>
    </row>
    <row r="646">
      <c r="A646" s="47" t="inlineStr">
        <is>
          <t>L7-11</t>
        </is>
      </c>
      <c r="B646" s="47" t="inlineStr">
        <is>
          <t>Cota del agua subterránea</t>
        </is>
      </c>
      <c r="C646" s="51">
        <f>VLOOKUP(B646,'Validacion (Uso SMA)'!$A$1:$D$4,4,0)</f>
        <v/>
      </c>
      <c r="D646" s="46" t="inlineStr">
        <is>
          <t>No aplica</t>
        </is>
      </c>
      <c r="E646" s="46" t="inlineStr">
        <is>
          <t>No aplica</t>
        </is>
      </c>
      <c r="H646" s="48" t="inlineStr">
        <is>
          <t>msnm</t>
        </is>
      </c>
      <c r="I646" s="47" t="inlineStr">
        <is>
          <t>No aplica</t>
        </is>
      </c>
      <c r="J646" s="47" t="inlineStr">
        <is>
          <t>Mensual</t>
        </is>
      </c>
    </row>
    <row r="647">
      <c r="A647" s="47" t="inlineStr">
        <is>
          <t>L7-12</t>
        </is>
      </c>
      <c r="B647" s="47" t="inlineStr">
        <is>
          <t>Profundidad del agua subterránea bajo el punto de referencia</t>
        </is>
      </c>
      <c r="C647" s="51">
        <f>VLOOKUP(B647,'Validacion (Uso SMA)'!$A$1:$D$4,4,0)</f>
        <v/>
      </c>
      <c r="D647" s="46" t="inlineStr">
        <is>
          <t>No aplica</t>
        </is>
      </c>
      <c r="E647" s="46" t="inlineStr">
        <is>
          <t>No aplica</t>
        </is>
      </c>
      <c r="H647" s="50" t="inlineStr">
        <is>
          <t>mbpr</t>
        </is>
      </c>
      <c r="I647" s="46" t="inlineStr">
        <is>
          <t>No aplica</t>
        </is>
      </c>
      <c r="J647" s="47" t="inlineStr">
        <is>
          <t>Mensual</t>
        </is>
      </c>
      <c r="K647" s="47" t="n"/>
    </row>
    <row r="648">
      <c r="A648" s="47" t="inlineStr">
        <is>
          <t>L7-12</t>
        </is>
      </c>
      <c r="B648" s="47" t="inlineStr">
        <is>
          <t>Profundidad del agua subterránea bajo el nivel de terreno</t>
        </is>
      </c>
      <c r="C648" s="51">
        <f>VLOOKUP(B648,'Validacion (Uso SMA)'!$A$1:$D$4,4,0)</f>
        <v/>
      </c>
      <c r="D648" s="46" t="inlineStr">
        <is>
          <t>No aplica</t>
        </is>
      </c>
      <c r="E648" s="46" t="inlineStr">
        <is>
          <t>No aplica</t>
        </is>
      </c>
      <c r="H648" s="48" t="inlineStr">
        <is>
          <t>mbnt</t>
        </is>
      </c>
      <c r="I648" s="46" t="inlineStr">
        <is>
          <t>No aplica</t>
        </is>
      </c>
      <c r="J648" s="47" t="inlineStr">
        <is>
          <t>Mensual</t>
        </is>
      </c>
      <c r="K648" s="47" t="n"/>
    </row>
    <row r="649">
      <c r="A649" s="47" t="inlineStr">
        <is>
          <t>L7-12</t>
        </is>
      </c>
      <c r="B649" s="47" t="inlineStr">
        <is>
          <t>Cota del agua subterránea</t>
        </is>
      </c>
      <c r="C649" s="51">
        <f>VLOOKUP(B649,'Validacion (Uso SMA)'!$A$1:$D$4,4,0)</f>
        <v/>
      </c>
      <c r="D649" s="46" t="inlineStr">
        <is>
          <t>No aplica</t>
        </is>
      </c>
      <c r="E649" s="46" t="inlineStr">
        <is>
          <t>No aplica</t>
        </is>
      </c>
      <c r="H649" s="48" t="inlineStr">
        <is>
          <t>msnm</t>
        </is>
      </c>
      <c r="I649" s="47" t="inlineStr">
        <is>
          <t>No aplica</t>
        </is>
      </c>
      <c r="J649" s="47" t="inlineStr">
        <is>
          <t>Mensual</t>
        </is>
      </c>
    </row>
    <row r="650">
      <c r="A650" s="47" t="inlineStr">
        <is>
          <t>L7-13</t>
        </is>
      </c>
      <c r="B650" s="47" t="inlineStr">
        <is>
          <t>Profundidad del agua subterránea bajo el punto de referencia</t>
        </is>
      </c>
      <c r="C650" s="51">
        <f>VLOOKUP(B650,'Validacion (Uso SMA)'!$A$1:$D$4,4,0)</f>
        <v/>
      </c>
      <c r="D650" s="46" t="inlineStr">
        <is>
          <t>No aplica</t>
        </is>
      </c>
      <c r="E650" s="46" t="inlineStr">
        <is>
          <t>No aplica</t>
        </is>
      </c>
      <c r="H650" s="50" t="inlineStr">
        <is>
          <t>mbpr</t>
        </is>
      </c>
      <c r="I650" s="46" t="inlineStr">
        <is>
          <t>No aplica</t>
        </is>
      </c>
      <c r="J650" s="47" t="inlineStr">
        <is>
          <t>Diaria</t>
        </is>
      </c>
      <c r="K650" s="47" t="n"/>
    </row>
    <row r="651">
      <c r="A651" s="47" t="inlineStr">
        <is>
          <t>L7-13</t>
        </is>
      </c>
      <c r="B651" s="47" t="inlineStr">
        <is>
          <t>Profundidad del agua subterránea bajo el nivel de terreno</t>
        </is>
      </c>
      <c r="C651" s="51">
        <f>VLOOKUP(B651,'Validacion (Uso SMA)'!$A$1:$D$4,4,0)</f>
        <v/>
      </c>
      <c r="D651" s="46" t="inlineStr">
        <is>
          <t>No aplica</t>
        </is>
      </c>
      <c r="E651" s="46" t="inlineStr">
        <is>
          <t>No aplica</t>
        </is>
      </c>
      <c r="H651" s="48" t="inlineStr">
        <is>
          <t>mbnt</t>
        </is>
      </c>
      <c r="I651" s="46" t="inlineStr">
        <is>
          <t>No aplica</t>
        </is>
      </c>
      <c r="J651" s="47" t="inlineStr">
        <is>
          <t>Diaria</t>
        </is>
      </c>
      <c r="K651" s="47" t="n"/>
    </row>
    <row r="652">
      <c r="A652" s="47" t="inlineStr">
        <is>
          <t>L7-13</t>
        </is>
      </c>
      <c r="B652" s="47" t="inlineStr">
        <is>
          <t>Cota del agua subterránea</t>
        </is>
      </c>
      <c r="C652" s="51">
        <f>VLOOKUP(B652,'Validacion (Uso SMA)'!$A$1:$D$4,4,0)</f>
        <v/>
      </c>
      <c r="D652" s="46" t="inlineStr">
        <is>
          <t>No aplica</t>
        </is>
      </c>
      <c r="E652" s="46" t="inlineStr">
        <is>
          <t>No aplica</t>
        </is>
      </c>
      <c r="H652" s="47" t="inlineStr">
        <is>
          <t>msnm</t>
        </is>
      </c>
      <c r="I652" s="47" t="inlineStr">
        <is>
          <t>No aplica</t>
        </is>
      </c>
      <c r="J652" s="47" t="inlineStr">
        <is>
          <t>Diaria</t>
        </is>
      </c>
      <c r="K652" s="47" t="n"/>
    </row>
    <row r="653">
      <c r="A653" s="44" t="inlineStr">
        <is>
          <t>L7-13</t>
        </is>
      </c>
      <c r="B653" s="47" t="n"/>
      <c r="C653" s="51" t="n"/>
      <c r="D653" s="46" t="n">
        <v>39009</v>
      </c>
      <c r="E653" s="46" t="n">
        <v>48140</v>
      </c>
      <c r="F653" s="52" t="n"/>
      <c r="G653" s="52" t="n">
        <v>1.25</v>
      </c>
      <c r="H653" s="50" t="n"/>
      <c r="I653" s="46" t="inlineStr">
        <is>
          <t>RCA</t>
        </is>
      </c>
      <c r="J653" s="47" t="inlineStr">
        <is>
          <t>Diaria</t>
        </is>
      </c>
      <c r="K653" s="47" t="inlineStr">
        <is>
          <t>Umbral Fase II. Sistema Vegetación Borde Este. Subsistema Alerta Temprana. El parámetro de control en RCA es el descenso (aplica para campo "Parametro" y su unidad de medición es en metros (aplica para campo "UnidadMedida")</t>
        </is>
      </c>
    </row>
    <row r="654">
      <c r="A654" s="47" t="inlineStr">
        <is>
          <t>L7-14</t>
        </is>
      </c>
      <c r="B654" s="47" t="inlineStr">
        <is>
          <t>Profundidad del agua subterránea bajo el punto de referencia</t>
        </is>
      </c>
      <c r="C654" s="51">
        <f>VLOOKUP(B654,'Validacion (Uso SMA)'!$A$1:$D$4,4,0)</f>
        <v/>
      </c>
      <c r="D654" s="46" t="inlineStr">
        <is>
          <t>No aplica</t>
        </is>
      </c>
      <c r="E654" s="46" t="inlineStr">
        <is>
          <t>No aplica</t>
        </is>
      </c>
      <c r="H654" s="50" t="inlineStr">
        <is>
          <t>mbpr</t>
        </is>
      </c>
      <c r="I654" s="46" t="inlineStr">
        <is>
          <t>No aplica</t>
        </is>
      </c>
      <c r="J654" s="47" t="inlineStr">
        <is>
          <t>Diaria</t>
        </is>
      </c>
      <c r="K654" s="47" t="n"/>
    </row>
    <row r="655">
      <c r="A655" s="47" t="inlineStr">
        <is>
          <t>L7-14</t>
        </is>
      </c>
      <c r="B655" s="47" t="inlineStr">
        <is>
          <t>Profundidad del agua subterránea bajo el nivel de terreno</t>
        </is>
      </c>
      <c r="C655" s="51">
        <f>VLOOKUP(B655,'Validacion (Uso SMA)'!$A$1:$D$4,4,0)</f>
        <v/>
      </c>
      <c r="D655" s="46" t="inlineStr">
        <is>
          <t>No aplica</t>
        </is>
      </c>
      <c r="E655" s="46" t="inlineStr">
        <is>
          <t>No aplica</t>
        </is>
      </c>
      <c r="H655" s="48" t="inlineStr">
        <is>
          <t>mbnt</t>
        </is>
      </c>
      <c r="I655" s="46" t="inlineStr">
        <is>
          <t>No aplica</t>
        </is>
      </c>
      <c r="J655" s="47" t="inlineStr">
        <is>
          <t>Diaria</t>
        </is>
      </c>
      <c r="K655" s="47" t="n"/>
    </row>
    <row r="656">
      <c r="A656" s="47" t="inlineStr">
        <is>
          <t>L7-14</t>
        </is>
      </c>
      <c r="B656" s="47" t="inlineStr">
        <is>
          <t>Cota del agua subterránea</t>
        </is>
      </c>
      <c r="C656" s="51">
        <f>VLOOKUP(B656,'Validacion (Uso SMA)'!$A$1:$D$4,4,0)</f>
        <v/>
      </c>
      <c r="D656" s="46" t="inlineStr">
        <is>
          <t>No aplica</t>
        </is>
      </c>
      <c r="E656" s="46" t="inlineStr">
        <is>
          <t>No aplica</t>
        </is>
      </c>
      <c r="H656" s="47" t="inlineStr">
        <is>
          <t>msnm</t>
        </is>
      </c>
      <c r="I656" s="47" t="inlineStr">
        <is>
          <t>No aplica</t>
        </is>
      </c>
      <c r="J656" s="47" t="inlineStr">
        <is>
          <t>Diaria</t>
        </is>
      </c>
      <c r="K656" s="47" t="n"/>
    </row>
    <row r="657">
      <c r="A657" s="44" t="inlineStr">
        <is>
          <t>L7-14</t>
        </is>
      </c>
      <c r="B657" s="47" t="n"/>
      <c r="C657" s="51" t="n"/>
      <c r="D657" s="46" t="n">
        <v>39009</v>
      </c>
      <c r="E657" s="46" t="n">
        <v>48140</v>
      </c>
      <c r="F657" s="52" t="n"/>
      <c r="G657" s="52" t="n">
        <v>0.5</v>
      </c>
      <c r="H657" s="50" t="n"/>
      <c r="I657" s="46" t="inlineStr">
        <is>
          <t>RCA</t>
        </is>
      </c>
      <c r="J657" s="47" t="inlineStr">
        <is>
          <t>Diaria</t>
        </is>
      </c>
      <c r="K657" s="47" t="inlineStr">
        <is>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658">
      <c r="A658" s="44" t="inlineStr">
        <is>
          <t>L7-14</t>
        </is>
      </c>
      <c r="B658" s="47" t="n"/>
      <c r="C658" s="51" t="n"/>
      <c r="D658" s="46" t="n">
        <v>39009</v>
      </c>
      <c r="E658" s="46" t="n">
        <v>48140</v>
      </c>
      <c r="F658" s="52" t="n"/>
      <c r="G658" s="52" t="n">
        <v>1</v>
      </c>
      <c r="H658" s="50" t="n"/>
      <c r="I658" s="46" t="inlineStr">
        <is>
          <t>RCA</t>
        </is>
      </c>
      <c r="J658" s="47" t="inlineStr">
        <is>
          <t>Diaria</t>
        </is>
      </c>
      <c r="K658" s="47" t="inlineStr">
        <is>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659">
      <c r="A659" s="47" t="inlineStr">
        <is>
          <t>L7-15</t>
        </is>
      </c>
      <c r="B659" s="47" t="inlineStr">
        <is>
          <t>Profundidad del agua subterránea bajo el punto de referencia</t>
        </is>
      </c>
      <c r="C659" s="51">
        <f>VLOOKUP(B659,'Validacion (Uso SMA)'!$A$1:$D$4,4,0)</f>
        <v/>
      </c>
      <c r="D659" s="46" t="inlineStr">
        <is>
          <t>No aplica</t>
        </is>
      </c>
      <c r="E659" s="46" t="inlineStr">
        <is>
          <t>No aplica</t>
        </is>
      </c>
      <c r="H659" s="50" t="inlineStr">
        <is>
          <t>mbpr</t>
        </is>
      </c>
      <c r="I659" s="46" t="inlineStr">
        <is>
          <t>No aplica</t>
        </is>
      </c>
      <c r="J659" s="47" t="inlineStr">
        <is>
          <t>Mensual</t>
        </is>
      </c>
      <c r="K659" s="47" t="n"/>
    </row>
    <row r="660">
      <c r="A660" s="47" t="inlineStr">
        <is>
          <t>L7-15</t>
        </is>
      </c>
      <c r="B660" s="47" t="inlineStr">
        <is>
          <t>Profundidad del agua subterránea bajo el nivel de terreno</t>
        </is>
      </c>
      <c r="C660" s="51">
        <f>VLOOKUP(B660,'Validacion (Uso SMA)'!$A$1:$D$4,4,0)</f>
        <v/>
      </c>
      <c r="D660" s="46" t="inlineStr">
        <is>
          <t>No aplica</t>
        </is>
      </c>
      <c r="E660" s="46" t="inlineStr">
        <is>
          <t>No aplica</t>
        </is>
      </c>
      <c r="H660" s="48" t="inlineStr">
        <is>
          <t>mbnt</t>
        </is>
      </c>
      <c r="I660" s="46" t="inlineStr">
        <is>
          <t>No aplica</t>
        </is>
      </c>
      <c r="J660" s="47" t="inlineStr">
        <is>
          <t>Mensual</t>
        </is>
      </c>
      <c r="K660" s="47" t="n"/>
    </row>
    <row r="661">
      <c r="A661" s="47" t="inlineStr">
        <is>
          <t>L7-15</t>
        </is>
      </c>
      <c r="B661" s="47" t="inlineStr">
        <is>
          <t>Cota del agua subterránea</t>
        </is>
      </c>
      <c r="C661" s="51">
        <f>VLOOKUP(B661,'Validacion (Uso SMA)'!$A$1:$D$4,4,0)</f>
        <v/>
      </c>
      <c r="D661" s="46" t="inlineStr">
        <is>
          <t>No aplica</t>
        </is>
      </c>
      <c r="E661" s="46" t="inlineStr">
        <is>
          <t>No aplica</t>
        </is>
      </c>
      <c r="H661" s="48" t="inlineStr">
        <is>
          <t>msnm</t>
        </is>
      </c>
      <c r="I661" s="47" t="inlineStr">
        <is>
          <t>No aplica</t>
        </is>
      </c>
      <c r="J661" s="47" t="inlineStr">
        <is>
          <t>Mensual</t>
        </is>
      </c>
    </row>
    <row r="662">
      <c r="A662" s="47" t="inlineStr">
        <is>
          <t>L7-2</t>
        </is>
      </c>
      <c r="B662" s="47" t="inlineStr">
        <is>
          <t>Profundidad del agua subterránea bajo el punto de referencia</t>
        </is>
      </c>
      <c r="C662" s="51">
        <f>VLOOKUP(B662,'Validacion (Uso SMA)'!$A$1:$D$4,4,0)</f>
        <v/>
      </c>
      <c r="D662" s="46" t="inlineStr">
        <is>
          <t>No aplica</t>
        </is>
      </c>
      <c r="E662" s="46" t="inlineStr">
        <is>
          <t>No aplica</t>
        </is>
      </c>
      <c r="H662" s="50" t="inlineStr">
        <is>
          <t>mbpr</t>
        </is>
      </c>
      <c r="I662" s="46" t="inlineStr">
        <is>
          <t>No aplica</t>
        </is>
      </c>
      <c r="J662" s="47" t="inlineStr">
        <is>
          <t>Mensual</t>
        </is>
      </c>
      <c r="K662" s="47" t="n"/>
    </row>
    <row r="663">
      <c r="A663" s="47" t="inlineStr">
        <is>
          <t>L7-2</t>
        </is>
      </c>
      <c r="B663" s="47" t="inlineStr">
        <is>
          <t>Profundidad del agua subterránea bajo el nivel de terreno</t>
        </is>
      </c>
      <c r="C663" s="51">
        <f>VLOOKUP(B663,'Validacion (Uso SMA)'!$A$1:$D$4,4,0)</f>
        <v/>
      </c>
      <c r="D663" s="46" t="inlineStr">
        <is>
          <t>No aplica</t>
        </is>
      </c>
      <c r="E663" s="46" t="inlineStr">
        <is>
          <t>No aplica</t>
        </is>
      </c>
      <c r="H663" s="48" t="inlineStr">
        <is>
          <t>mbnt</t>
        </is>
      </c>
      <c r="I663" s="46" t="inlineStr">
        <is>
          <t>No aplica</t>
        </is>
      </c>
      <c r="J663" s="47" t="inlineStr">
        <is>
          <t>Mensual</t>
        </is>
      </c>
      <c r="K663" s="47" t="n"/>
    </row>
    <row r="664">
      <c r="A664" s="47" t="inlineStr">
        <is>
          <t>L7-2</t>
        </is>
      </c>
      <c r="B664" s="47" t="inlineStr">
        <is>
          <t>Cota del agua subterránea</t>
        </is>
      </c>
      <c r="C664" s="51">
        <f>VLOOKUP(B664,'Validacion (Uso SMA)'!$A$1:$D$4,4,0)</f>
        <v/>
      </c>
      <c r="D664" s="46" t="inlineStr">
        <is>
          <t>No aplica</t>
        </is>
      </c>
      <c r="E664" s="46" t="inlineStr">
        <is>
          <t>No aplica</t>
        </is>
      </c>
      <c r="H664" s="48" t="inlineStr">
        <is>
          <t>msnm</t>
        </is>
      </c>
      <c r="I664" s="47" t="inlineStr">
        <is>
          <t>No aplica</t>
        </is>
      </c>
      <c r="J664" s="47" t="inlineStr">
        <is>
          <t>Mensual</t>
        </is>
      </c>
    </row>
    <row r="665">
      <c r="A665" s="47" t="inlineStr">
        <is>
          <t>L7-3</t>
        </is>
      </c>
      <c r="B665" s="47" t="inlineStr">
        <is>
          <t>Profundidad del agua subterránea bajo el punto de referencia</t>
        </is>
      </c>
      <c r="C665" s="51">
        <f>VLOOKUP(B665,'Validacion (Uso SMA)'!$A$1:$D$4,4,0)</f>
        <v/>
      </c>
      <c r="D665" s="46" t="inlineStr">
        <is>
          <t>No aplica</t>
        </is>
      </c>
      <c r="E665" s="46" t="inlineStr">
        <is>
          <t>No aplica</t>
        </is>
      </c>
      <c r="H665" s="50" t="inlineStr">
        <is>
          <t>mbpr</t>
        </is>
      </c>
      <c r="I665" s="46" t="inlineStr">
        <is>
          <t>No aplica</t>
        </is>
      </c>
      <c r="J665" s="47" t="inlineStr">
        <is>
          <t>Diaria</t>
        </is>
      </c>
      <c r="K665" s="47" t="n"/>
    </row>
    <row r="666">
      <c r="A666" s="47" t="inlineStr">
        <is>
          <t>L7-3</t>
        </is>
      </c>
      <c r="B666" s="47" t="inlineStr">
        <is>
          <t>Profundidad del agua subterránea bajo el nivel de terreno</t>
        </is>
      </c>
      <c r="C666" s="51">
        <f>VLOOKUP(B666,'Validacion (Uso SMA)'!$A$1:$D$4,4,0)</f>
        <v/>
      </c>
      <c r="D666" s="46" t="inlineStr">
        <is>
          <t>No aplica</t>
        </is>
      </c>
      <c r="E666" s="46" t="inlineStr">
        <is>
          <t>No aplica</t>
        </is>
      </c>
      <c r="H666" s="48" t="inlineStr">
        <is>
          <t>mbnt</t>
        </is>
      </c>
      <c r="I666" s="46" t="inlineStr">
        <is>
          <t>No aplica</t>
        </is>
      </c>
      <c r="J666" s="47" t="inlineStr">
        <is>
          <t>Diaria</t>
        </is>
      </c>
      <c r="K666" s="47" t="n"/>
    </row>
    <row r="667">
      <c r="A667" s="47" t="inlineStr">
        <is>
          <t>L7-3</t>
        </is>
      </c>
      <c r="B667" s="47" t="inlineStr">
        <is>
          <t>Cota del agua subterránea</t>
        </is>
      </c>
      <c r="C667" s="51">
        <f>VLOOKUP(B667,'Validacion (Uso SMA)'!$A$1:$D$4,4,0)</f>
        <v/>
      </c>
      <c r="D667" s="46" t="inlineStr">
        <is>
          <t>No aplica</t>
        </is>
      </c>
      <c r="E667" s="46" t="inlineStr">
        <is>
          <t>No aplica</t>
        </is>
      </c>
      <c r="H667" s="48" t="inlineStr">
        <is>
          <t>msnm</t>
        </is>
      </c>
      <c r="I667" s="47" t="inlineStr">
        <is>
          <t>No aplica</t>
        </is>
      </c>
      <c r="J667" s="47" t="inlineStr">
        <is>
          <t>Diaria</t>
        </is>
      </c>
    </row>
    <row r="668">
      <c r="A668" s="44" t="inlineStr">
        <is>
          <t>L7-3</t>
        </is>
      </c>
      <c r="B668" s="47" t="n"/>
      <c r="C668" s="51" t="n"/>
      <c r="D668" s="46" t="n">
        <v>39009</v>
      </c>
      <c r="E668" s="46" t="n">
        <v>48140</v>
      </c>
      <c r="F668" s="52" t="n"/>
      <c r="G668" s="52" t="n">
        <v>0.33</v>
      </c>
      <c r="H668" s="50" t="n"/>
      <c r="I668" s="46" t="inlineStr">
        <is>
          <t>RCA</t>
        </is>
      </c>
      <c r="J668" s="47" t="inlineStr">
        <is>
          <t>Diaria</t>
        </is>
      </c>
      <c r="K668" s="47" t="inlineStr">
        <is>
          <t>Umbral Fase I. Sistema Vegetación Borde Este. El parámetro de control en RCA es el descenso (aplica para campo "Parametro" y su unidad de medición es en metros (aplica para campo "UnidadMedida")</t>
        </is>
      </c>
    </row>
    <row r="669">
      <c r="A669" s="44" t="inlineStr">
        <is>
          <t>L7-3</t>
        </is>
      </c>
      <c r="B669" s="47" t="n"/>
      <c r="C669" s="51" t="n"/>
      <c r="D669" s="46" t="n">
        <v>39009</v>
      </c>
      <c r="E669" s="46" t="n">
        <v>48140</v>
      </c>
      <c r="F669" s="52" t="n"/>
      <c r="G669" s="52" t="n">
        <v>0.38</v>
      </c>
      <c r="H669" s="50" t="n"/>
      <c r="I669" s="46" t="inlineStr">
        <is>
          <t>RCA</t>
        </is>
      </c>
      <c r="J669" s="47" t="inlineStr">
        <is>
          <t>Diaria</t>
        </is>
      </c>
      <c r="K669" s="47" t="inlineStr">
        <is>
          <t>Umbral Fase II. Sistema Vegetación Borde Este. El parámetro de control en RCA es el descenso (aplica para campo "Parametro" y su unidad de medición es en metros (aplica para campo "UnidadMedida")</t>
        </is>
      </c>
    </row>
    <row r="670">
      <c r="A670" s="47" t="inlineStr">
        <is>
          <t>L7-4</t>
        </is>
      </c>
      <c r="B670" s="47" t="inlineStr">
        <is>
          <t>Profundidad del agua subterránea bajo el punto de referencia</t>
        </is>
      </c>
      <c r="C670" s="51">
        <f>VLOOKUP(B670,'Validacion (Uso SMA)'!$A$1:$D$4,4,0)</f>
        <v/>
      </c>
      <c r="D670" s="46" t="inlineStr">
        <is>
          <t>No aplica</t>
        </is>
      </c>
      <c r="E670" s="46" t="inlineStr">
        <is>
          <t>No aplica</t>
        </is>
      </c>
      <c r="H670" s="50" t="inlineStr">
        <is>
          <t>mbpr</t>
        </is>
      </c>
      <c r="I670" s="46" t="inlineStr">
        <is>
          <t>No aplica</t>
        </is>
      </c>
      <c r="J670" s="47" t="inlineStr">
        <is>
          <t>Diaria</t>
        </is>
      </c>
      <c r="K670" s="47" t="n"/>
    </row>
    <row r="671">
      <c r="A671" s="47" t="inlineStr">
        <is>
          <t>L7-4</t>
        </is>
      </c>
      <c r="B671" s="47" t="inlineStr">
        <is>
          <t>Profundidad del agua subterránea bajo el nivel de terreno</t>
        </is>
      </c>
      <c r="C671" s="51">
        <f>VLOOKUP(B671,'Validacion (Uso SMA)'!$A$1:$D$4,4,0)</f>
        <v/>
      </c>
      <c r="D671" s="46" t="inlineStr">
        <is>
          <t>No aplica</t>
        </is>
      </c>
      <c r="E671" s="46" t="inlineStr">
        <is>
          <t>No aplica</t>
        </is>
      </c>
      <c r="H671" s="48" t="inlineStr">
        <is>
          <t>mbnt</t>
        </is>
      </c>
      <c r="I671" s="46" t="inlineStr">
        <is>
          <t>No aplica</t>
        </is>
      </c>
      <c r="J671" s="47" t="inlineStr">
        <is>
          <t>Diaria</t>
        </is>
      </c>
      <c r="K671" s="47" t="n"/>
    </row>
    <row r="672">
      <c r="A672" s="44" t="inlineStr">
        <is>
          <t>L7-4</t>
        </is>
      </c>
      <c r="B672" s="47" t="inlineStr">
        <is>
          <t>Cota del agua subterránea</t>
        </is>
      </c>
      <c r="C672" s="51" t="n">
        <v>3</v>
      </c>
      <c r="D672" s="46" t="n">
        <v>39009</v>
      </c>
      <c r="E672" s="46" t="n">
        <v>48140</v>
      </c>
      <c r="F672" s="52" t="n"/>
      <c r="G672" s="52" t="n">
        <v>2302.2</v>
      </c>
      <c r="H672" s="50" t="inlineStr">
        <is>
          <t>msnm</t>
        </is>
      </c>
      <c r="I672" s="46" t="inlineStr">
        <is>
          <t>RCA</t>
        </is>
      </c>
      <c r="J672" s="47" t="inlineStr">
        <is>
          <t>Diaria</t>
        </is>
      </c>
      <c r="K672" s="47" t="inlineStr">
        <is>
          <t>Umbral Fase I. Sistema Soncor</t>
        </is>
      </c>
    </row>
    <row r="673">
      <c r="A673" s="44" t="inlineStr">
        <is>
          <t>L7-4</t>
        </is>
      </c>
      <c r="B673" s="47" t="inlineStr">
        <is>
          <t>Cota del agua subterránea</t>
        </is>
      </c>
      <c r="C673" s="51" t="n">
        <v>3</v>
      </c>
      <c r="D673" s="46" t="n">
        <v>39009</v>
      </c>
      <c r="E673" s="46" t="n">
        <v>48140</v>
      </c>
      <c r="F673" s="52" t="n"/>
      <c r="G673" s="52" t="n">
        <v>2302.18</v>
      </c>
      <c r="H673" s="50" t="inlineStr">
        <is>
          <t>msnm</t>
        </is>
      </c>
      <c r="I673" s="46" t="inlineStr">
        <is>
          <t>RCA</t>
        </is>
      </c>
      <c r="J673" s="47" t="inlineStr">
        <is>
          <t>Diaria</t>
        </is>
      </c>
      <c r="K673" s="47" t="inlineStr">
        <is>
          <t>Umbral Fase II. Sistema Soncor</t>
        </is>
      </c>
    </row>
    <row r="674">
      <c r="A674" s="47" t="inlineStr">
        <is>
          <t>L7-5</t>
        </is>
      </c>
      <c r="B674" s="47" t="inlineStr">
        <is>
          <t>Profundidad del agua subterránea bajo el punto de referencia</t>
        </is>
      </c>
      <c r="C674" s="51">
        <f>VLOOKUP(B674,'Validacion (Uso SMA)'!$A$1:$D$4,4,0)</f>
        <v/>
      </c>
      <c r="D674" s="46" t="inlineStr">
        <is>
          <t>No aplica</t>
        </is>
      </c>
      <c r="E674" s="46" t="inlineStr">
        <is>
          <t>No aplica</t>
        </is>
      </c>
      <c r="H674" s="50" t="inlineStr">
        <is>
          <t>mbpr</t>
        </is>
      </c>
      <c r="I674" s="46" t="inlineStr">
        <is>
          <t>No aplica</t>
        </is>
      </c>
      <c r="J674" s="47" t="inlineStr">
        <is>
          <t>Mensual</t>
        </is>
      </c>
      <c r="K674" s="47" t="n"/>
    </row>
    <row r="675">
      <c r="A675" s="47" t="inlineStr">
        <is>
          <t>L7-5</t>
        </is>
      </c>
      <c r="B675" s="47" t="inlineStr">
        <is>
          <t>Profundidad del agua subterránea bajo el nivel de terreno</t>
        </is>
      </c>
      <c r="C675" s="51">
        <f>VLOOKUP(B675,'Validacion (Uso SMA)'!$A$1:$D$4,4,0)</f>
        <v/>
      </c>
      <c r="D675" s="46" t="inlineStr">
        <is>
          <t>No aplica</t>
        </is>
      </c>
      <c r="E675" s="46" t="inlineStr">
        <is>
          <t>No aplica</t>
        </is>
      </c>
      <c r="H675" s="48" t="inlineStr">
        <is>
          <t>mbnt</t>
        </is>
      </c>
      <c r="I675" s="46" t="inlineStr">
        <is>
          <t>No aplica</t>
        </is>
      </c>
      <c r="J675" s="47" t="inlineStr">
        <is>
          <t>Mensual</t>
        </is>
      </c>
      <c r="K675" s="47" t="n"/>
    </row>
    <row r="676">
      <c r="A676" s="47" t="inlineStr">
        <is>
          <t>L7-5</t>
        </is>
      </c>
      <c r="B676" s="47" t="inlineStr">
        <is>
          <t>Cota del agua subterránea</t>
        </is>
      </c>
      <c r="C676" s="51">
        <f>VLOOKUP(B676,'Validacion (Uso SMA)'!$A$1:$D$4,4,0)</f>
        <v/>
      </c>
      <c r="D676" s="46" t="inlineStr">
        <is>
          <t>No aplica</t>
        </is>
      </c>
      <c r="E676" s="46" t="inlineStr">
        <is>
          <t>No aplica</t>
        </is>
      </c>
      <c r="H676" s="48" t="inlineStr">
        <is>
          <t>msnm</t>
        </is>
      </c>
      <c r="I676" s="47" t="inlineStr">
        <is>
          <t>No aplica</t>
        </is>
      </c>
      <c r="J676" s="47" t="inlineStr">
        <is>
          <t>Mensual</t>
        </is>
      </c>
    </row>
    <row r="677">
      <c r="A677" s="47" t="inlineStr">
        <is>
          <t>L7-6</t>
        </is>
      </c>
      <c r="B677" s="47" t="inlineStr">
        <is>
          <t>Profundidad del agua subterránea bajo el punto de referencia</t>
        </is>
      </c>
      <c r="C677" s="51">
        <f>VLOOKUP(B677,'Validacion (Uso SMA)'!$A$1:$D$4,4,0)</f>
        <v/>
      </c>
      <c r="D677" s="47" t="inlineStr">
        <is>
          <t>No aplica</t>
        </is>
      </c>
      <c r="E677" s="47" t="inlineStr">
        <is>
          <t>No aplica</t>
        </is>
      </c>
      <c r="H677" s="50" t="inlineStr">
        <is>
          <t>mbpr</t>
        </is>
      </c>
      <c r="I677" s="47" t="inlineStr">
        <is>
          <t>No aplica</t>
        </is>
      </c>
      <c r="J677" s="47" t="inlineStr">
        <is>
          <t>Diaria</t>
        </is>
      </c>
      <c r="K677" s="47" t="n"/>
    </row>
    <row r="678">
      <c r="A678" s="47" t="inlineStr">
        <is>
          <t>L7-6</t>
        </is>
      </c>
      <c r="B678" s="47" t="inlineStr">
        <is>
          <t>Profundidad del agua subterránea bajo el nivel de terreno</t>
        </is>
      </c>
      <c r="C678" s="51">
        <f>VLOOKUP(B678,'Validacion (Uso SMA)'!$A$1:$D$4,4,0)</f>
        <v/>
      </c>
      <c r="D678" s="47" t="inlineStr">
        <is>
          <t>No aplica</t>
        </is>
      </c>
      <c r="E678" s="47" t="inlineStr">
        <is>
          <t>No aplica</t>
        </is>
      </c>
      <c r="H678" s="48" t="inlineStr">
        <is>
          <t>mbnt</t>
        </is>
      </c>
      <c r="I678" s="47" t="inlineStr">
        <is>
          <t>No aplica</t>
        </is>
      </c>
      <c r="J678" s="47" t="inlineStr">
        <is>
          <t>Diaria</t>
        </is>
      </c>
      <c r="K678" s="47" t="n"/>
    </row>
    <row r="679">
      <c r="A679" s="47" t="inlineStr">
        <is>
          <t>L7-6</t>
        </is>
      </c>
      <c r="B679" s="47" t="inlineStr">
        <is>
          <t>Cota del agua subterránea</t>
        </is>
      </c>
      <c r="C679" s="51">
        <f>VLOOKUP(B679,'Validacion (Uso SMA)'!$A$1:$D$4,4,0)</f>
        <v/>
      </c>
      <c r="D679" s="47" t="inlineStr">
        <is>
          <t>No aplica</t>
        </is>
      </c>
      <c r="E679" s="47" t="inlineStr">
        <is>
          <t>No aplica</t>
        </is>
      </c>
      <c r="H679" s="48" t="inlineStr">
        <is>
          <t>msnm</t>
        </is>
      </c>
      <c r="I679" s="47" t="inlineStr">
        <is>
          <t>No aplica</t>
        </is>
      </c>
      <c r="J679" s="47" t="inlineStr">
        <is>
          <t>Diaria</t>
        </is>
      </c>
      <c r="K679" s="47" t="n"/>
    </row>
    <row r="680">
      <c r="A680" s="44" t="inlineStr">
        <is>
          <t>L7-6</t>
        </is>
      </c>
      <c r="B680" s="47" t="n"/>
      <c r="C680" s="51" t="n"/>
      <c r="D680" s="46" t="n">
        <v>39009</v>
      </c>
      <c r="E680" s="46" t="n">
        <v>48140</v>
      </c>
      <c r="F680" s="52" t="n"/>
      <c r="G680" s="52" t="n">
        <v>0.5</v>
      </c>
      <c r="H680" s="50" t="n"/>
      <c r="I680" s="46" t="inlineStr">
        <is>
          <t>RCA</t>
        </is>
      </c>
      <c r="J680" s="47" t="inlineStr">
        <is>
          <t>Diaria</t>
        </is>
      </c>
      <c r="K680" s="47" t="inlineStr">
        <is>
          <t>Umbral Fase I. Sistema Vegetación Borde Este. Subsistema Brea-Atriplex. El parámetro de control en RCA es el descenso (aplica para campo "Parametro" y su unidad de medición es en metros (aplica para campo "UnidadMedida")</t>
        </is>
      </c>
    </row>
    <row r="681">
      <c r="A681" s="44" t="inlineStr">
        <is>
          <t>L7-6</t>
        </is>
      </c>
      <c r="B681" s="47" t="n"/>
      <c r="C681" s="51" t="n"/>
      <c r="D681" s="46" t="n">
        <v>39009</v>
      </c>
      <c r="E681" s="46" t="n">
        <v>48140</v>
      </c>
      <c r="F681" s="52" t="n"/>
      <c r="G681" s="52" t="n">
        <v>1</v>
      </c>
      <c r="H681" s="50" t="n"/>
      <c r="I681" s="46" t="inlineStr">
        <is>
          <t>RCA</t>
        </is>
      </c>
      <c r="J681" s="47" t="inlineStr">
        <is>
          <t>Diaria</t>
        </is>
      </c>
      <c r="K681" s="47" t="inlineStr">
        <is>
          <t>Umbral Fase II. Sistema Vegetación Borde Este. Subsistema Brea-Atriplex. El parámetro de control en RCA es el descenso (aplica para campo "Parametro" y su unidad de medición es en metros (aplica para campo "UnidadMedida")</t>
        </is>
      </c>
    </row>
    <row r="682">
      <c r="A682" s="47" t="inlineStr">
        <is>
          <t>L7-7</t>
        </is>
      </c>
      <c r="B682" s="47" t="inlineStr">
        <is>
          <t>Profundidad del agua subterránea bajo el punto de referencia</t>
        </is>
      </c>
      <c r="C682" s="51">
        <f>VLOOKUP(B682,'Validacion (Uso SMA)'!$A$1:$D$4,4,0)</f>
        <v/>
      </c>
      <c r="D682" s="46" t="inlineStr">
        <is>
          <t>No aplica</t>
        </is>
      </c>
      <c r="E682" s="46" t="inlineStr">
        <is>
          <t>No aplica</t>
        </is>
      </c>
      <c r="H682" s="50" t="inlineStr">
        <is>
          <t>mbpr</t>
        </is>
      </c>
      <c r="I682" s="46" t="inlineStr">
        <is>
          <t>No aplica</t>
        </is>
      </c>
      <c r="J682" s="47" t="inlineStr">
        <is>
          <t>Mensual</t>
        </is>
      </c>
      <c r="K682" s="47" t="n"/>
    </row>
    <row r="683">
      <c r="A683" s="47" t="inlineStr">
        <is>
          <t>L7-7</t>
        </is>
      </c>
      <c r="B683" s="47" t="inlineStr">
        <is>
          <t>Profundidad del agua subterránea bajo el nivel de terreno</t>
        </is>
      </c>
      <c r="C683" s="51">
        <f>VLOOKUP(B683,'Validacion (Uso SMA)'!$A$1:$D$4,4,0)</f>
        <v/>
      </c>
      <c r="D683" s="46" t="inlineStr">
        <is>
          <t>No aplica</t>
        </is>
      </c>
      <c r="E683" s="46" t="inlineStr">
        <is>
          <t>No aplica</t>
        </is>
      </c>
      <c r="H683" s="48" t="inlineStr">
        <is>
          <t>mbnt</t>
        </is>
      </c>
      <c r="I683" s="46" t="inlineStr">
        <is>
          <t>No aplica</t>
        </is>
      </c>
      <c r="J683" s="47" t="inlineStr">
        <is>
          <t>Mensual</t>
        </is>
      </c>
      <c r="K683" s="47" t="n"/>
    </row>
    <row r="684">
      <c r="A684" s="47" t="inlineStr">
        <is>
          <t>L7-7</t>
        </is>
      </c>
      <c r="B684" s="47" t="inlineStr">
        <is>
          <t>Cota del agua subterránea</t>
        </is>
      </c>
      <c r="C684" s="51">
        <f>VLOOKUP(B684,'Validacion (Uso SMA)'!$A$1:$D$4,4,0)</f>
        <v/>
      </c>
      <c r="D684" s="46" t="inlineStr">
        <is>
          <t>No aplica</t>
        </is>
      </c>
      <c r="E684" s="46" t="inlineStr">
        <is>
          <t>No aplica</t>
        </is>
      </c>
      <c r="H684" s="48" t="inlineStr">
        <is>
          <t>msnm</t>
        </is>
      </c>
      <c r="I684" s="47" t="inlineStr">
        <is>
          <t>No aplica</t>
        </is>
      </c>
      <c r="J684" s="47" t="inlineStr">
        <is>
          <t>Mensual</t>
        </is>
      </c>
    </row>
    <row r="685">
      <c r="A685" s="48" t="inlineStr">
        <is>
          <t>L7-G1</t>
        </is>
      </c>
      <c r="B685" s="47" t="inlineStr">
        <is>
          <t>Profundidad del agua subterránea bajo el punto de referencia</t>
        </is>
      </c>
      <c r="C685" s="51">
        <f>VLOOKUP(B685,'Validacion (Uso SMA)'!$A$1:$D$4,4,0)</f>
        <v/>
      </c>
      <c r="D685" s="46" t="inlineStr">
        <is>
          <t>No aplica</t>
        </is>
      </c>
      <c r="E685" s="46" t="inlineStr">
        <is>
          <t>No aplica</t>
        </is>
      </c>
      <c r="H685" s="48" t="inlineStr">
        <is>
          <t>mbpr</t>
        </is>
      </c>
      <c r="I685" s="46" t="inlineStr">
        <is>
          <t>No aplica</t>
        </is>
      </c>
      <c r="J685" s="47" t="inlineStr">
        <is>
          <t>Mensual</t>
        </is>
      </c>
    </row>
    <row r="686">
      <c r="A686" s="48" t="inlineStr">
        <is>
          <t>L7-G1</t>
        </is>
      </c>
      <c r="B686" s="47" t="inlineStr">
        <is>
          <t>Profundidad del agua subterránea bajo el nivel de terreno</t>
        </is>
      </c>
      <c r="C686" s="51">
        <f>VLOOKUP(B686,'Validacion (Uso SMA)'!$A$1:$D$4,4,0)</f>
        <v/>
      </c>
      <c r="D686" s="46" t="inlineStr">
        <is>
          <t>No aplica</t>
        </is>
      </c>
      <c r="E686" s="46" t="inlineStr">
        <is>
          <t>No aplica</t>
        </is>
      </c>
      <c r="H686" s="48" t="inlineStr">
        <is>
          <t>mbnt</t>
        </is>
      </c>
      <c r="I686" s="46" t="inlineStr">
        <is>
          <t>No aplica</t>
        </is>
      </c>
      <c r="J686" s="47" t="inlineStr">
        <is>
          <t>Mensual</t>
        </is>
      </c>
      <c r="K686" s="43" t="n"/>
    </row>
    <row r="687">
      <c r="A687" s="48" t="inlineStr">
        <is>
          <t>L7-G1</t>
        </is>
      </c>
      <c r="B687" s="47" t="inlineStr">
        <is>
          <t>Cota del agua subterránea</t>
        </is>
      </c>
      <c r="C687" s="51">
        <f>VLOOKUP(B687,'Validacion (Uso SMA)'!$A$1:$D$4,4,0)</f>
        <v/>
      </c>
      <c r="D687" s="47" t="inlineStr">
        <is>
          <t>No aplica</t>
        </is>
      </c>
      <c r="E687" s="47" t="inlineStr">
        <is>
          <t>No aplica</t>
        </is>
      </c>
      <c r="H687" s="48" t="inlineStr">
        <is>
          <t>msnm</t>
        </is>
      </c>
      <c r="I687" s="47" t="inlineStr">
        <is>
          <t>No aplica</t>
        </is>
      </c>
      <c r="J687" s="47" t="inlineStr">
        <is>
          <t>Mensual</t>
        </is>
      </c>
    </row>
    <row r="688">
      <c r="A688" s="48" t="inlineStr">
        <is>
          <t>L7-G2 POZO</t>
        </is>
      </c>
      <c r="B688" s="47" t="inlineStr">
        <is>
          <t>Profundidad del agua subterránea bajo el punto de referencia</t>
        </is>
      </c>
      <c r="C688" s="51">
        <f>VLOOKUP(B688,'Validacion (Uso SMA)'!$A$1:$D$4,4,0)</f>
        <v/>
      </c>
      <c r="D688" s="46" t="inlineStr">
        <is>
          <t>No aplica</t>
        </is>
      </c>
      <c r="E688" s="46" t="inlineStr">
        <is>
          <t>No aplica</t>
        </is>
      </c>
      <c r="H688" s="48" t="inlineStr">
        <is>
          <t>mbpr</t>
        </is>
      </c>
      <c r="I688" s="46" t="inlineStr">
        <is>
          <t>No aplica</t>
        </is>
      </c>
      <c r="J688" s="47" t="inlineStr">
        <is>
          <t>Mensual</t>
        </is>
      </c>
    </row>
    <row r="689">
      <c r="A689" s="48" t="inlineStr">
        <is>
          <t>L7-G2 POZO</t>
        </is>
      </c>
      <c r="B689" s="47" t="inlineStr">
        <is>
          <t>Profundidad del agua subterránea bajo el nivel de terreno</t>
        </is>
      </c>
      <c r="C689" s="51">
        <f>VLOOKUP(B689,'Validacion (Uso SMA)'!$A$1:$D$4,4,0)</f>
        <v/>
      </c>
      <c r="D689" s="46" t="inlineStr">
        <is>
          <t>No aplica</t>
        </is>
      </c>
      <c r="E689" s="46" t="inlineStr">
        <is>
          <t>No aplica</t>
        </is>
      </c>
      <c r="H689" s="48" t="inlineStr">
        <is>
          <t>mbnt</t>
        </is>
      </c>
      <c r="I689" s="46" t="inlineStr">
        <is>
          <t>No aplica</t>
        </is>
      </c>
      <c r="J689" s="47" t="inlineStr">
        <is>
          <t>Mensual</t>
        </is>
      </c>
    </row>
    <row r="690">
      <c r="A690" s="48" t="inlineStr">
        <is>
          <t>L7-G2 POZO</t>
        </is>
      </c>
      <c r="B690" s="47" t="inlineStr">
        <is>
          <t>Cota del agua subterránea</t>
        </is>
      </c>
      <c r="C690" s="51">
        <f>VLOOKUP(B690,'Validacion (Uso SMA)'!$A$1:$D$4,4,0)</f>
        <v/>
      </c>
      <c r="D690" s="47" t="inlineStr">
        <is>
          <t>No aplica</t>
        </is>
      </c>
      <c r="E690" s="47" t="inlineStr">
        <is>
          <t>No aplica</t>
        </is>
      </c>
      <c r="H690" s="48" t="inlineStr">
        <is>
          <t>msnm</t>
        </is>
      </c>
      <c r="I690" s="47" t="inlineStr">
        <is>
          <t>No aplica</t>
        </is>
      </c>
      <c r="J690" s="47" t="inlineStr">
        <is>
          <t>Mensual</t>
        </is>
      </c>
    </row>
    <row r="691">
      <c r="A691" s="48" t="inlineStr">
        <is>
          <t>L7-G2 REGLILLA</t>
        </is>
      </c>
      <c r="B691" s="47" t="inlineStr">
        <is>
          <t>Profundidad del agua subterránea bajo el punto de referencia</t>
        </is>
      </c>
      <c r="C691" s="51">
        <f>VLOOKUP(B691,'Validacion (Uso SMA)'!$A$1:$D$4,4,0)</f>
        <v/>
      </c>
      <c r="D691" s="46" t="inlineStr">
        <is>
          <t>No aplica</t>
        </is>
      </c>
      <c r="E691" s="46" t="inlineStr">
        <is>
          <t>No aplica</t>
        </is>
      </c>
      <c r="H691" s="48" t="inlineStr">
        <is>
          <t>mbpr</t>
        </is>
      </c>
      <c r="I691" s="46" t="inlineStr">
        <is>
          <t>No aplica</t>
        </is>
      </c>
      <c r="J691" s="47" t="inlineStr">
        <is>
          <t>Mensual</t>
        </is>
      </c>
    </row>
    <row r="692">
      <c r="A692" s="48" t="inlineStr">
        <is>
          <t>L7-G2 REGLILLA</t>
        </is>
      </c>
      <c r="B692" s="47" t="inlineStr">
        <is>
          <t>Profundidad del agua subterránea bajo el nivel de terreno</t>
        </is>
      </c>
      <c r="C692" s="51">
        <f>VLOOKUP(B692,'Validacion (Uso SMA)'!$A$1:$D$4,4,0)</f>
        <v/>
      </c>
      <c r="D692" s="46" t="inlineStr">
        <is>
          <t>No aplica</t>
        </is>
      </c>
      <c r="E692" s="46" t="inlineStr">
        <is>
          <t>No aplica</t>
        </is>
      </c>
      <c r="H692" s="48" t="inlineStr">
        <is>
          <t>mbnt</t>
        </is>
      </c>
      <c r="I692" s="46" t="inlineStr">
        <is>
          <t>No aplica</t>
        </is>
      </c>
      <c r="J692" s="47" t="inlineStr">
        <is>
          <t>Mensual</t>
        </is>
      </c>
    </row>
    <row r="693">
      <c r="A693" s="48" t="inlineStr">
        <is>
          <t>L7-G2 REGLILLA</t>
        </is>
      </c>
      <c r="B693" s="47" t="inlineStr">
        <is>
          <t>Cota del agua subterránea</t>
        </is>
      </c>
      <c r="C693" s="51">
        <f>VLOOKUP(B693,'Validacion (Uso SMA)'!$A$1:$D$4,4,0)</f>
        <v/>
      </c>
      <c r="D693" s="47" t="inlineStr">
        <is>
          <t>No aplica</t>
        </is>
      </c>
      <c r="E693" s="47" t="inlineStr">
        <is>
          <t>No aplica</t>
        </is>
      </c>
      <c r="H693" s="48" t="inlineStr">
        <is>
          <t>msnm</t>
        </is>
      </c>
      <c r="I693" s="47" t="inlineStr">
        <is>
          <t>No aplica</t>
        </is>
      </c>
      <c r="J693" s="47" t="inlineStr">
        <is>
          <t>Mensual</t>
        </is>
      </c>
    </row>
    <row r="694">
      <c r="A694" s="47" t="inlineStr">
        <is>
          <t>L9-1</t>
        </is>
      </c>
      <c r="B694" s="47" t="inlineStr">
        <is>
          <t>Profundidad del agua subterránea bajo el punto de referencia</t>
        </is>
      </c>
      <c r="C694" s="51">
        <f>VLOOKUP(B694,'Validacion (Uso SMA)'!$A$1:$D$4,4,0)</f>
        <v/>
      </c>
      <c r="D694" s="46" t="inlineStr">
        <is>
          <t>No aplica</t>
        </is>
      </c>
      <c r="E694" s="46" t="inlineStr">
        <is>
          <t>No aplica</t>
        </is>
      </c>
      <c r="H694" s="50" t="inlineStr">
        <is>
          <t>mbpr</t>
        </is>
      </c>
      <c r="I694" s="46" t="inlineStr">
        <is>
          <t>No aplica</t>
        </is>
      </c>
      <c r="J694" s="47" t="inlineStr">
        <is>
          <t>Diaria</t>
        </is>
      </c>
      <c r="K694" s="47" t="n"/>
    </row>
    <row r="695">
      <c r="A695" s="47" t="inlineStr">
        <is>
          <t>L9-1</t>
        </is>
      </c>
      <c r="B695" s="47" t="inlineStr">
        <is>
          <t>Profundidad del agua subterránea bajo el nivel de terreno</t>
        </is>
      </c>
      <c r="C695" s="51">
        <f>VLOOKUP(B695,'Validacion (Uso SMA)'!$A$1:$D$4,4,0)</f>
        <v/>
      </c>
      <c r="D695" s="46" t="inlineStr">
        <is>
          <t>No aplica</t>
        </is>
      </c>
      <c r="E695" s="46" t="inlineStr">
        <is>
          <t>No aplica</t>
        </is>
      </c>
      <c r="H695" s="48" t="inlineStr">
        <is>
          <t>mbnt</t>
        </is>
      </c>
      <c r="I695" s="46" t="inlineStr">
        <is>
          <t>No aplica</t>
        </is>
      </c>
      <c r="J695" s="47" t="inlineStr">
        <is>
          <t>Diaria</t>
        </is>
      </c>
      <c r="K695" s="47" t="n"/>
    </row>
    <row r="696">
      <c r="A696" s="47" t="inlineStr">
        <is>
          <t>L9-1</t>
        </is>
      </c>
      <c r="B696" s="47" t="inlineStr">
        <is>
          <t>Cota del agua subterránea</t>
        </is>
      </c>
      <c r="C696" s="51">
        <f>VLOOKUP(B696,'Validacion (Uso SMA)'!$A$1:$D$4,4,0)</f>
        <v/>
      </c>
      <c r="D696" s="46" t="inlineStr">
        <is>
          <t>No aplica</t>
        </is>
      </c>
      <c r="E696" s="46" t="inlineStr">
        <is>
          <t>No aplica</t>
        </is>
      </c>
      <c r="H696" s="47" t="inlineStr">
        <is>
          <t>msnm</t>
        </is>
      </c>
      <c r="I696" s="46" t="inlineStr">
        <is>
          <t>No aplica</t>
        </is>
      </c>
      <c r="J696" s="47" t="inlineStr">
        <is>
          <t>Diaria</t>
        </is>
      </c>
      <c r="K696" s="47" t="n"/>
    </row>
    <row r="697">
      <c r="A697" s="44" t="inlineStr">
        <is>
          <t>L9-1</t>
        </is>
      </c>
      <c r="B697" s="47" t="n"/>
      <c r="C697" s="51" t="n"/>
      <c r="D697" s="46" t="n">
        <v>39009</v>
      </c>
      <c r="E697" s="46" t="n">
        <v>48140</v>
      </c>
      <c r="F697" s="52" t="n"/>
      <c r="G697" s="52" t="n">
        <v>0.5</v>
      </c>
      <c r="H697" s="50" t="n"/>
      <c r="I697" s="46" t="inlineStr">
        <is>
          <t>RCA</t>
        </is>
      </c>
      <c r="J697" s="47" t="inlineStr">
        <is>
          <t>Diaria</t>
        </is>
      </c>
      <c r="K697" s="47" t="inlineStr">
        <is>
          <t>Umbral Fase I. Sistema Vegetación Borde Este. Subsistema Brea-Atriplex. El parámetro de control en RCA es el descenso (aplica para campo "Parametro" y su unidad de medición es en metros (aplica para campo "UnidadMedida")</t>
        </is>
      </c>
    </row>
    <row r="698">
      <c r="A698" s="44" t="inlineStr">
        <is>
          <t>L9-1</t>
        </is>
      </c>
      <c r="B698" s="47" t="n"/>
      <c r="C698" s="51" t="n"/>
      <c r="D698" s="46" t="n">
        <v>39009</v>
      </c>
      <c r="E698" s="46" t="n">
        <v>48140</v>
      </c>
      <c r="F698" s="52" t="n"/>
      <c r="G698" s="52" t="n">
        <v>1</v>
      </c>
      <c r="H698" s="50" t="n"/>
      <c r="I698" s="46" t="inlineStr">
        <is>
          <t>RCA</t>
        </is>
      </c>
      <c r="J698" s="47" t="inlineStr">
        <is>
          <t>Diaria</t>
        </is>
      </c>
      <c r="K698" s="47" t="inlineStr">
        <is>
          <t>Umbral Fase II. Sistema Vegetación Borde Este. Subsistema Brea-Atriplex. El parámetro de control en RCA es el descenso (aplica para campo "Parametro" y su unidad de medición es en metros (aplica para campo "UnidadMedida")</t>
        </is>
      </c>
    </row>
    <row r="699">
      <c r="A699" s="44" t="inlineStr">
        <is>
          <t>L9-1</t>
        </is>
      </c>
      <c r="B699" s="47" t="n"/>
      <c r="C699" s="51" t="n"/>
      <c r="D699" s="46" t="n">
        <v>39009</v>
      </c>
      <c r="E699" s="46" t="n">
        <v>48140</v>
      </c>
      <c r="F699" s="52" t="n"/>
      <c r="G699" s="52" t="n">
        <v>0.86</v>
      </c>
      <c r="H699" s="50" t="n"/>
      <c r="I699" s="46" t="inlineStr">
        <is>
          <t>RCA</t>
        </is>
      </c>
      <c r="J699" s="47" t="inlineStr">
        <is>
          <t>Diaria</t>
        </is>
      </c>
      <c r="K699" s="47" t="inlineStr">
        <is>
          <t>Umbral Fase II. Sistema Vegetación Borde Este. Subsistema Alerta Temprana. El parámetro de control en RCA es el descenso (aplica para campo "Parametro" y su unidad de medición es en metros (aplica para campo "UnidadMedida")</t>
        </is>
      </c>
    </row>
    <row r="700">
      <c r="A700" s="47" t="inlineStr">
        <is>
          <t>L9-2</t>
        </is>
      </c>
      <c r="B700" s="47" t="inlineStr">
        <is>
          <t>Profundidad del agua subterránea bajo el punto de referencia</t>
        </is>
      </c>
      <c r="C700" s="51">
        <f>VLOOKUP(B700,'Validacion (Uso SMA)'!$A$1:$D$4,4,0)</f>
        <v/>
      </c>
      <c r="D700" s="46" t="inlineStr">
        <is>
          <t>No aplica</t>
        </is>
      </c>
      <c r="E700" s="46" t="inlineStr">
        <is>
          <t>No aplica</t>
        </is>
      </c>
      <c r="H700" s="50" t="inlineStr">
        <is>
          <t>mbpr</t>
        </is>
      </c>
      <c r="I700" s="46" t="inlineStr">
        <is>
          <t>No aplica</t>
        </is>
      </c>
      <c r="J700" s="47" t="inlineStr">
        <is>
          <t>Diaria</t>
        </is>
      </c>
      <c r="K700" s="47" t="n"/>
    </row>
    <row r="701">
      <c r="A701" s="47" t="inlineStr">
        <is>
          <t>L9-2</t>
        </is>
      </c>
      <c r="B701" s="47" t="inlineStr">
        <is>
          <t>Profundidad del agua subterránea bajo el nivel de terreno</t>
        </is>
      </c>
      <c r="C701" s="51">
        <f>VLOOKUP(B701,'Validacion (Uso SMA)'!$A$1:$D$4,4,0)</f>
        <v/>
      </c>
      <c r="D701" s="46" t="inlineStr">
        <is>
          <t>No aplica</t>
        </is>
      </c>
      <c r="E701" s="46" t="inlineStr">
        <is>
          <t>No aplica</t>
        </is>
      </c>
      <c r="H701" s="48" t="inlineStr">
        <is>
          <t>mbnt</t>
        </is>
      </c>
      <c r="I701" s="46" t="inlineStr">
        <is>
          <t>No aplica</t>
        </is>
      </c>
      <c r="J701" s="47" t="inlineStr">
        <is>
          <t>Diaria</t>
        </is>
      </c>
      <c r="K701" s="47" t="n"/>
    </row>
    <row r="702">
      <c r="A702" s="47" t="inlineStr">
        <is>
          <t>L9-2</t>
        </is>
      </c>
      <c r="B702" s="47" t="inlineStr">
        <is>
          <t>Cota del agua subterránea</t>
        </is>
      </c>
      <c r="C702" s="51">
        <f>VLOOKUP(B702,'Validacion (Uso SMA)'!$A$1:$D$4,4,0)</f>
        <v/>
      </c>
      <c r="D702" s="46" t="inlineStr">
        <is>
          <t>No aplica</t>
        </is>
      </c>
      <c r="E702" s="46" t="inlineStr">
        <is>
          <t>No aplica</t>
        </is>
      </c>
      <c r="H702" s="48" t="inlineStr">
        <is>
          <t>msnm</t>
        </is>
      </c>
      <c r="I702" s="46" t="inlineStr">
        <is>
          <t>No aplica</t>
        </is>
      </c>
      <c r="J702" s="47" t="inlineStr">
        <is>
          <t>Diaria</t>
        </is>
      </c>
      <c r="K702" s="47" t="n"/>
    </row>
    <row r="703">
      <c r="A703" s="44" t="inlineStr">
        <is>
          <t>L9-2</t>
        </is>
      </c>
      <c r="B703" s="47" t="n"/>
      <c r="C703" s="51" t="n"/>
      <c r="D703" s="46" t="n">
        <v>39009</v>
      </c>
      <c r="E703" s="46" t="n">
        <v>48140</v>
      </c>
      <c r="F703" s="52" t="n"/>
      <c r="G703" s="52" t="n">
        <v>0.5</v>
      </c>
      <c r="H703" s="50" t="n"/>
      <c r="I703" s="46" t="inlineStr">
        <is>
          <t>RCA</t>
        </is>
      </c>
      <c r="J703" s="47" t="inlineStr">
        <is>
          <t>Diaria</t>
        </is>
      </c>
      <c r="K703" s="47" t="inlineStr">
        <is>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row>
    <row r="704" customFormat="1" s="47">
      <c r="A704" s="44" t="inlineStr">
        <is>
          <t>L9-2</t>
        </is>
      </c>
      <c r="B704" s="47" t="n"/>
      <c r="C704" s="51" t="n"/>
      <c r="D704" s="46" t="n">
        <v>39009</v>
      </c>
      <c r="E704" s="46" t="n">
        <v>48140</v>
      </c>
      <c r="F704" s="52" t="n"/>
      <c r="G704" s="52" t="n">
        <v>1</v>
      </c>
      <c r="H704" s="50" t="n"/>
      <c r="I704" s="46" t="inlineStr">
        <is>
          <t>RCA</t>
        </is>
      </c>
      <c r="J704" s="47" t="inlineStr">
        <is>
          <t>Diaria</t>
        </is>
      </c>
      <c r="K704" s="47" t="inlineStr">
        <is>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is>
      </c>
      <c r="L704" s="47" t="n"/>
    </row>
    <row r="705">
      <c r="A705" s="47" t="inlineStr">
        <is>
          <t>M1-C</t>
        </is>
      </c>
      <c r="B705" s="47" t="inlineStr">
        <is>
          <t>Profundidad del agua subterránea bajo el punto de referencia</t>
        </is>
      </c>
      <c r="C705" s="51">
        <f>VLOOKUP(B705,'Validacion (Uso SMA)'!$A$1:$D$4,4,0)</f>
        <v/>
      </c>
      <c r="D705" s="46" t="inlineStr">
        <is>
          <t>No aplica</t>
        </is>
      </c>
      <c r="E705" s="46" t="inlineStr">
        <is>
          <t>No aplica</t>
        </is>
      </c>
      <c r="H705" s="50" t="inlineStr">
        <is>
          <t>mbpr</t>
        </is>
      </c>
      <c r="I705" s="46" t="inlineStr">
        <is>
          <t>No aplica</t>
        </is>
      </c>
      <c r="J705" s="47" t="inlineStr">
        <is>
          <t>Mensual</t>
        </is>
      </c>
      <c r="K705" s="47" t="n"/>
    </row>
    <row r="706">
      <c r="A706" s="47" t="inlineStr">
        <is>
          <t>M1-C</t>
        </is>
      </c>
      <c r="B706" s="47" t="inlineStr">
        <is>
          <t>Profundidad del agua subterránea bajo el nivel de terreno</t>
        </is>
      </c>
      <c r="C706" s="51">
        <f>VLOOKUP(B706,'Validacion (Uso SMA)'!$A$1:$D$4,4,0)</f>
        <v/>
      </c>
      <c r="D706" s="46" t="inlineStr">
        <is>
          <t>No aplica</t>
        </is>
      </c>
      <c r="E706" s="46" t="inlineStr">
        <is>
          <t>No aplica</t>
        </is>
      </c>
      <c r="H706" s="48" t="inlineStr">
        <is>
          <t>mbnt</t>
        </is>
      </c>
      <c r="I706" s="46" t="inlineStr">
        <is>
          <t>No aplica</t>
        </is>
      </c>
      <c r="J706" s="47" t="inlineStr">
        <is>
          <t>Mensual</t>
        </is>
      </c>
      <c r="K706" s="47" t="n"/>
    </row>
    <row r="707">
      <c r="A707" s="47" t="inlineStr">
        <is>
          <t>M1-C</t>
        </is>
      </c>
      <c r="B707" s="47" t="inlineStr">
        <is>
          <t>Cota del agua subterránea</t>
        </is>
      </c>
      <c r="C707" s="51">
        <f>VLOOKUP(B707,'Validacion (Uso SMA)'!$A$1:$D$4,4,0)</f>
        <v/>
      </c>
      <c r="D707" s="46" t="inlineStr">
        <is>
          <t>No aplica</t>
        </is>
      </c>
      <c r="E707" s="46" t="inlineStr">
        <is>
          <t>No aplica</t>
        </is>
      </c>
      <c r="H707" s="48" t="inlineStr">
        <is>
          <t>msnm</t>
        </is>
      </c>
      <c r="I707" s="47" t="inlineStr">
        <is>
          <t>No aplica</t>
        </is>
      </c>
      <c r="J707" s="47" t="inlineStr">
        <is>
          <t>Mensual</t>
        </is>
      </c>
    </row>
    <row r="708">
      <c r="A708" s="47" t="inlineStr">
        <is>
          <t>M2-C</t>
        </is>
      </c>
      <c r="B708" s="47" t="inlineStr">
        <is>
          <t>Profundidad del agua subterránea bajo el punto de referencia</t>
        </is>
      </c>
      <c r="C708" s="51">
        <f>VLOOKUP(B708,'Validacion (Uso SMA)'!$A$1:$D$4,4,0)</f>
        <v/>
      </c>
      <c r="D708" s="46" t="inlineStr">
        <is>
          <t>No aplica</t>
        </is>
      </c>
      <c r="E708" s="46" t="inlineStr">
        <is>
          <t>No aplica</t>
        </is>
      </c>
      <c r="H708" s="50" t="inlineStr">
        <is>
          <t>mbpr</t>
        </is>
      </c>
      <c r="I708" s="46" t="inlineStr">
        <is>
          <t>No aplica</t>
        </is>
      </c>
      <c r="J708" s="47" t="inlineStr">
        <is>
          <t>Mensual</t>
        </is>
      </c>
      <c r="K708" s="47" t="n"/>
    </row>
    <row r="709">
      <c r="A709" s="47" t="inlineStr">
        <is>
          <t>M2-C</t>
        </is>
      </c>
      <c r="B709" s="47" t="inlineStr">
        <is>
          <t>Profundidad del agua subterránea bajo el nivel de terreno</t>
        </is>
      </c>
      <c r="C709" s="51">
        <f>VLOOKUP(B709,'Validacion (Uso SMA)'!$A$1:$D$4,4,0)</f>
        <v/>
      </c>
      <c r="D709" s="46" t="inlineStr">
        <is>
          <t>No aplica</t>
        </is>
      </c>
      <c r="E709" s="46" t="inlineStr">
        <is>
          <t>No aplica</t>
        </is>
      </c>
      <c r="H709" s="48" t="inlineStr">
        <is>
          <t>mbnt</t>
        </is>
      </c>
      <c r="I709" s="46" t="inlineStr">
        <is>
          <t>No aplica</t>
        </is>
      </c>
      <c r="J709" s="47" t="inlineStr">
        <is>
          <t>Mensual</t>
        </is>
      </c>
      <c r="K709" s="47" t="n"/>
    </row>
    <row r="710">
      <c r="A710" s="47" t="inlineStr">
        <is>
          <t>M2-C</t>
        </is>
      </c>
      <c r="B710" s="47" t="inlineStr">
        <is>
          <t>Cota del agua subterránea</t>
        </is>
      </c>
      <c r="C710" s="51">
        <f>VLOOKUP(B710,'Validacion (Uso SMA)'!$A$1:$D$4,4,0)</f>
        <v/>
      </c>
      <c r="D710" s="46" t="inlineStr">
        <is>
          <t>No aplica</t>
        </is>
      </c>
      <c r="E710" s="46" t="inlineStr">
        <is>
          <t>No aplica</t>
        </is>
      </c>
      <c r="H710" s="48" t="inlineStr">
        <is>
          <t>msnm</t>
        </is>
      </c>
      <c r="I710" s="47" t="inlineStr">
        <is>
          <t>No aplica</t>
        </is>
      </c>
      <c r="J710" s="47" t="inlineStr">
        <is>
          <t>Mensual</t>
        </is>
      </c>
    </row>
    <row r="711">
      <c r="A711" s="47" t="inlineStr">
        <is>
          <t>M7</t>
        </is>
      </c>
      <c r="B711" s="47" t="inlineStr">
        <is>
          <t>Profundidad del agua subterránea bajo el punto de referencia</t>
        </is>
      </c>
      <c r="C711" s="51">
        <f>VLOOKUP(B711,'Validacion (Uso SMA)'!$A$1:$D$4,4,0)</f>
        <v/>
      </c>
      <c r="D711" s="46" t="inlineStr">
        <is>
          <t>No aplica</t>
        </is>
      </c>
      <c r="E711" s="46" t="inlineStr">
        <is>
          <t>No aplica</t>
        </is>
      </c>
      <c r="H711" s="50" t="inlineStr">
        <is>
          <t>mbpr</t>
        </is>
      </c>
      <c r="I711" s="46" t="inlineStr">
        <is>
          <t>No aplica</t>
        </is>
      </c>
      <c r="J711" s="47" t="inlineStr">
        <is>
          <t>Mensual</t>
        </is>
      </c>
      <c r="K711" s="47" t="n"/>
    </row>
    <row r="712">
      <c r="A712" s="47" t="inlineStr">
        <is>
          <t>M7</t>
        </is>
      </c>
      <c r="B712" s="47" t="inlineStr">
        <is>
          <t>Profundidad del agua subterránea bajo el nivel de terreno</t>
        </is>
      </c>
      <c r="C712" s="51">
        <f>VLOOKUP(B712,'Validacion (Uso SMA)'!$A$1:$D$4,4,0)</f>
        <v/>
      </c>
      <c r="D712" s="46" t="inlineStr">
        <is>
          <t>No aplica</t>
        </is>
      </c>
      <c r="E712" s="46" t="inlineStr">
        <is>
          <t>No aplica</t>
        </is>
      </c>
      <c r="H712" s="48" t="inlineStr">
        <is>
          <t>mbnt</t>
        </is>
      </c>
      <c r="I712" s="46" t="inlineStr">
        <is>
          <t>No aplica</t>
        </is>
      </c>
      <c r="J712" s="47" t="inlineStr">
        <is>
          <t>Mensual</t>
        </is>
      </c>
      <c r="K712" s="47" t="n"/>
    </row>
    <row r="713">
      <c r="A713" s="47" t="inlineStr">
        <is>
          <t>M7</t>
        </is>
      </c>
      <c r="B713" s="47" t="inlineStr">
        <is>
          <t>Cota del agua subterránea</t>
        </is>
      </c>
      <c r="C713" s="51">
        <f>VLOOKUP(B713,'Validacion (Uso SMA)'!$A$1:$D$4,4,0)</f>
        <v/>
      </c>
      <c r="D713" s="46" t="inlineStr">
        <is>
          <t>No aplica</t>
        </is>
      </c>
      <c r="E713" s="46" t="inlineStr">
        <is>
          <t>No aplica</t>
        </is>
      </c>
      <c r="H713" s="48" t="inlineStr">
        <is>
          <t>msnm</t>
        </is>
      </c>
      <c r="I713" s="47" t="inlineStr">
        <is>
          <t>No aplica</t>
        </is>
      </c>
      <c r="J713" s="47" t="inlineStr">
        <is>
          <t>Mensual</t>
        </is>
      </c>
    </row>
    <row r="714">
      <c r="A714" s="23" t="inlineStr">
        <is>
          <t>MP17-043</t>
        </is>
      </c>
      <c r="B714" s="47" t="inlineStr">
        <is>
          <t>Profundidad del agua subterránea bajo el punto de referencia</t>
        </is>
      </c>
      <c r="C714" s="51">
        <f>VLOOKUP(B714,'Validacion (Uso SMA)'!$A$1:$D$4,4,0)</f>
        <v/>
      </c>
      <c r="D714" s="46" t="inlineStr">
        <is>
          <t>No aplica</t>
        </is>
      </c>
      <c r="E714" s="46" t="inlineStr">
        <is>
          <t>No aplica</t>
        </is>
      </c>
      <c r="H714" s="48" t="inlineStr">
        <is>
          <t>mbpr</t>
        </is>
      </c>
      <c r="I714" s="46" t="inlineStr">
        <is>
          <t>No aplica</t>
        </is>
      </c>
      <c r="J714" s="47" t="inlineStr">
        <is>
          <t>Mensual</t>
        </is>
      </c>
    </row>
    <row r="715">
      <c r="A715" s="23" t="inlineStr">
        <is>
          <t>MP17-043</t>
        </is>
      </c>
      <c r="B715" s="47" t="inlineStr">
        <is>
          <t>Profundidad del agua subterránea bajo el nivel de terreno</t>
        </is>
      </c>
      <c r="C715" s="51">
        <f>VLOOKUP(B715,'Validacion (Uso SMA)'!$A$1:$D$4,4,0)</f>
        <v/>
      </c>
      <c r="D715" s="46" t="inlineStr">
        <is>
          <t>No aplica</t>
        </is>
      </c>
      <c r="E715" s="46" t="inlineStr">
        <is>
          <t>No aplica</t>
        </is>
      </c>
      <c r="H715" s="48" t="inlineStr">
        <is>
          <t>mbnt</t>
        </is>
      </c>
      <c r="I715" s="46" t="inlineStr">
        <is>
          <t>No aplica</t>
        </is>
      </c>
      <c r="J715" s="47" t="inlineStr">
        <is>
          <t>Mensual</t>
        </is>
      </c>
    </row>
    <row r="716">
      <c r="A716" s="23" t="inlineStr">
        <is>
          <t>MP17-043</t>
        </is>
      </c>
      <c r="B716" s="47" t="inlineStr">
        <is>
          <t>Cota del agua subterránea</t>
        </is>
      </c>
      <c r="C716" s="51">
        <f>VLOOKUP(B716,'Validacion (Uso SMA)'!$A$1:$D$4,4,0)</f>
        <v/>
      </c>
      <c r="D716" s="47" t="inlineStr">
        <is>
          <t>No aplica</t>
        </is>
      </c>
      <c r="E716" s="47" t="inlineStr">
        <is>
          <t>No aplica</t>
        </is>
      </c>
      <c r="H716" s="48" t="inlineStr">
        <is>
          <t>msnm</t>
        </is>
      </c>
      <c r="I716" s="47" t="inlineStr">
        <is>
          <t>No aplica</t>
        </is>
      </c>
      <c r="J716" s="47" t="inlineStr">
        <is>
          <t>Mensual</t>
        </is>
      </c>
    </row>
    <row r="717">
      <c r="A717" s="23" t="inlineStr">
        <is>
          <t>MP17-052</t>
        </is>
      </c>
      <c r="B717" s="47" t="inlineStr">
        <is>
          <t>Profundidad del agua subterránea bajo el punto de referencia</t>
        </is>
      </c>
      <c r="C717" s="51">
        <f>VLOOKUP(B717,'Validacion (Uso SMA)'!$A$1:$D$4,4,0)</f>
        <v/>
      </c>
      <c r="D717" s="46" t="inlineStr">
        <is>
          <t>No aplica</t>
        </is>
      </c>
      <c r="E717" s="46" t="inlineStr">
        <is>
          <t>No aplica</t>
        </is>
      </c>
      <c r="H717" s="48" t="inlineStr">
        <is>
          <t>mbpr</t>
        </is>
      </c>
      <c r="I717" s="46" t="inlineStr">
        <is>
          <t>No aplica</t>
        </is>
      </c>
      <c r="J717" s="47" t="inlineStr">
        <is>
          <t>Mensual</t>
        </is>
      </c>
    </row>
    <row r="718">
      <c r="A718" s="23" t="inlineStr">
        <is>
          <t>MP17-052</t>
        </is>
      </c>
      <c r="B718" s="47" t="inlineStr">
        <is>
          <t>Profundidad del agua subterránea bajo el nivel de terreno</t>
        </is>
      </c>
      <c r="C718" s="51">
        <f>VLOOKUP(B718,'Validacion (Uso SMA)'!$A$1:$D$4,4,0)</f>
        <v/>
      </c>
      <c r="D718" s="46" t="inlineStr">
        <is>
          <t>No aplica</t>
        </is>
      </c>
      <c r="E718" s="46" t="inlineStr">
        <is>
          <t>No aplica</t>
        </is>
      </c>
      <c r="H718" s="48" t="inlineStr">
        <is>
          <t>mbnt</t>
        </is>
      </c>
      <c r="I718" s="46" t="inlineStr">
        <is>
          <t>No aplica</t>
        </is>
      </c>
      <c r="J718" s="47" t="inlineStr">
        <is>
          <t>Mensual</t>
        </is>
      </c>
    </row>
    <row r="719">
      <c r="A719" s="23" t="inlineStr">
        <is>
          <t>MP17-052</t>
        </is>
      </c>
      <c r="B719" s="47" t="inlineStr">
        <is>
          <t>Cota del agua subterránea</t>
        </is>
      </c>
      <c r="C719" s="51">
        <f>VLOOKUP(B719,'Validacion (Uso SMA)'!$A$1:$D$4,4,0)</f>
        <v/>
      </c>
      <c r="D719" s="47" t="inlineStr">
        <is>
          <t>No aplica</t>
        </is>
      </c>
      <c r="E719" s="47" t="inlineStr">
        <is>
          <t>No aplica</t>
        </is>
      </c>
      <c r="H719" s="48" t="inlineStr">
        <is>
          <t>msnm</t>
        </is>
      </c>
      <c r="I719" s="47" t="inlineStr">
        <is>
          <t>No aplica</t>
        </is>
      </c>
      <c r="J719" s="47" t="inlineStr">
        <is>
          <t>Mensual</t>
        </is>
      </c>
    </row>
    <row r="720">
      <c r="A720" s="23" t="inlineStr">
        <is>
          <t>MP17-053</t>
        </is>
      </c>
      <c r="B720" s="47" t="inlineStr">
        <is>
          <t>Profundidad del agua subterránea bajo el punto de referencia</t>
        </is>
      </c>
      <c r="C720" s="51">
        <f>VLOOKUP(B720,'Validacion (Uso SMA)'!$A$1:$D$4,4,0)</f>
        <v/>
      </c>
      <c r="D720" s="46" t="inlineStr">
        <is>
          <t>No aplica</t>
        </is>
      </c>
      <c r="E720" s="46" t="inlineStr">
        <is>
          <t>No aplica</t>
        </is>
      </c>
      <c r="H720" s="48" t="inlineStr">
        <is>
          <t>mbpr</t>
        </is>
      </c>
      <c r="I720" s="46" t="inlineStr">
        <is>
          <t>No aplica</t>
        </is>
      </c>
      <c r="J720" s="47" t="inlineStr">
        <is>
          <t>Mensual</t>
        </is>
      </c>
    </row>
    <row r="721">
      <c r="A721" s="23" t="inlineStr">
        <is>
          <t>MP17-053</t>
        </is>
      </c>
      <c r="B721" s="47" t="inlineStr">
        <is>
          <t>Profundidad del agua subterránea bajo el nivel de terreno</t>
        </is>
      </c>
      <c r="C721" s="51">
        <f>VLOOKUP(B721,'Validacion (Uso SMA)'!$A$1:$D$4,4,0)</f>
        <v/>
      </c>
      <c r="D721" s="46" t="inlineStr">
        <is>
          <t>No aplica</t>
        </is>
      </c>
      <c r="E721" s="46" t="inlineStr">
        <is>
          <t>No aplica</t>
        </is>
      </c>
      <c r="H721" s="48" t="inlineStr">
        <is>
          <t>mbnt</t>
        </is>
      </c>
      <c r="I721" s="46" t="inlineStr">
        <is>
          <t>No aplica</t>
        </is>
      </c>
      <c r="J721" s="47" t="inlineStr">
        <is>
          <t>Mensual</t>
        </is>
      </c>
    </row>
    <row r="722">
      <c r="A722" s="23" t="inlineStr">
        <is>
          <t>MP17-053</t>
        </is>
      </c>
      <c r="B722" s="47" t="inlineStr">
        <is>
          <t>Cota del agua subterránea</t>
        </is>
      </c>
      <c r="C722" s="51">
        <f>VLOOKUP(B722,'Validacion (Uso SMA)'!$A$1:$D$4,4,0)</f>
        <v/>
      </c>
      <c r="D722" s="47" t="inlineStr">
        <is>
          <t>No aplica</t>
        </is>
      </c>
      <c r="E722" s="47" t="inlineStr">
        <is>
          <t>No aplica</t>
        </is>
      </c>
      <c r="H722" s="48" t="inlineStr">
        <is>
          <t>msnm</t>
        </is>
      </c>
      <c r="I722" s="47" t="inlineStr">
        <is>
          <t>No aplica</t>
        </is>
      </c>
      <c r="J722" s="47" t="inlineStr">
        <is>
          <t>Mensual</t>
        </is>
      </c>
    </row>
    <row r="723">
      <c r="A723" s="23" t="inlineStr">
        <is>
          <t>MP17-071</t>
        </is>
      </c>
      <c r="B723" s="47" t="inlineStr">
        <is>
          <t>Profundidad del agua subterránea bajo el punto de referencia</t>
        </is>
      </c>
      <c r="C723" s="51">
        <f>VLOOKUP(B723,'Validacion (Uso SMA)'!$A$1:$D$4,4,0)</f>
        <v/>
      </c>
      <c r="D723" s="46" t="inlineStr">
        <is>
          <t>No aplica</t>
        </is>
      </c>
      <c r="E723" s="46" t="inlineStr">
        <is>
          <t>No aplica</t>
        </is>
      </c>
      <c r="H723" s="48" t="inlineStr">
        <is>
          <t>mbpr</t>
        </is>
      </c>
      <c r="I723" s="46" t="inlineStr">
        <is>
          <t>No aplica</t>
        </is>
      </c>
      <c r="J723" s="47" t="inlineStr">
        <is>
          <t>Mensual</t>
        </is>
      </c>
    </row>
    <row r="724">
      <c r="A724" s="23" t="inlineStr">
        <is>
          <t>MP17-071</t>
        </is>
      </c>
      <c r="B724" s="47" t="inlineStr">
        <is>
          <t>Profundidad del agua subterránea bajo el nivel de terreno</t>
        </is>
      </c>
      <c r="C724" s="51">
        <f>VLOOKUP(B724,'Validacion (Uso SMA)'!$A$1:$D$4,4,0)</f>
        <v/>
      </c>
      <c r="D724" s="46" t="inlineStr">
        <is>
          <t>No aplica</t>
        </is>
      </c>
      <c r="E724" s="46" t="inlineStr">
        <is>
          <t>No aplica</t>
        </is>
      </c>
      <c r="H724" s="48" t="inlineStr">
        <is>
          <t>mbnt</t>
        </is>
      </c>
      <c r="I724" s="46" t="inlineStr">
        <is>
          <t>No aplica</t>
        </is>
      </c>
      <c r="J724" s="47" t="inlineStr">
        <is>
          <t>Mensual</t>
        </is>
      </c>
    </row>
    <row r="725">
      <c r="A725" s="23" t="inlineStr">
        <is>
          <t>MP17-071</t>
        </is>
      </c>
      <c r="B725" s="47" t="inlineStr">
        <is>
          <t>Cota del agua subterránea</t>
        </is>
      </c>
      <c r="C725" s="51">
        <f>VLOOKUP(B725,'Validacion (Uso SMA)'!$A$1:$D$4,4,0)</f>
        <v/>
      </c>
      <c r="D725" s="47" t="inlineStr">
        <is>
          <t>No aplica</t>
        </is>
      </c>
      <c r="E725" s="47" t="inlineStr">
        <is>
          <t>No aplica</t>
        </is>
      </c>
      <c r="H725" s="48" t="inlineStr">
        <is>
          <t>msnm</t>
        </is>
      </c>
      <c r="I725" s="47" t="inlineStr">
        <is>
          <t>No aplica</t>
        </is>
      </c>
      <c r="J725" s="47" t="inlineStr">
        <is>
          <t>Mensual</t>
        </is>
      </c>
    </row>
    <row r="726">
      <c r="A726" s="23" t="inlineStr">
        <is>
          <t>MP17-072</t>
        </is>
      </c>
      <c r="B726" s="47" t="inlineStr">
        <is>
          <t>Profundidad del agua subterránea bajo el punto de referencia</t>
        </is>
      </c>
      <c r="C726" s="51">
        <f>VLOOKUP(B726,'Validacion (Uso SMA)'!$A$1:$D$4,4,0)</f>
        <v/>
      </c>
      <c r="D726" s="46" t="inlineStr">
        <is>
          <t>No aplica</t>
        </is>
      </c>
      <c r="E726" s="46" t="inlineStr">
        <is>
          <t>No aplica</t>
        </is>
      </c>
      <c r="H726" s="48" t="inlineStr">
        <is>
          <t>mbpr</t>
        </is>
      </c>
      <c r="I726" s="46" t="inlineStr">
        <is>
          <t>No aplica</t>
        </is>
      </c>
      <c r="J726" s="47" t="inlineStr">
        <is>
          <t>Mensual</t>
        </is>
      </c>
    </row>
    <row r="727">
      <c r="A727" s="23" t="inlineStr">
        <is>
          <t>MP17-072</t>
        </is>
      </c>
      <c r="B727" s="47" t="inlineStr">
        <is>
          <t>Profundidad del agua subterránea bajo el nivel de terreno</t>
        </is>
      </c>
      <c r="C727" s="51">
        <f>VLOOKUP(B727,'Validacion (Uso SMA)'!$A$1:$D$4,4,0)</f>
        <v/>
      </c>
      <c r="D727" s="46" t="inlineStr">
        <is>
          <t>No aplica</t>
        </is>
      </c>
      <c r="E727" s="46" t="inlineStr">
        <is>
          <t>No aplica</t>
        </is>
      </c>
      <c r="H727" s="48" t="inlineStr">
        <is>
          <t>mbnt</t>
        </is>
      </c>
      <c r="I727" s="46" t="inlineStr">
        <is>
          <t>No aplica</t>
        </is>
      </c>
      <c r="J727" s="47" t="inlineStr">
        <is>
          <t>Mensual</t>
        </is>
      </c>
    </row>
    <row r="728">
      <c r="A728" s="23" t="inlineStr">
        <is>
          <t>MP17-072</t>
        </is>
      </c>
      <c r="B728" s="47" t="inlineStr">
        <is>
          <t>Cota del agua subterránea</t>
        </is>
      </c>
      <c r="C728" s="51">
        <f>VLOOKUP(B728,'Validacion (Uso SMA)'!$A$1:$D$4,4,0)</f>
        <v/>
      </c>
      <c r="D728" s="47" t="inlineStr">
        <is>
          <t>No aplica</t>
        </is>
      </c>
      <c r="E728" s="47" t="inlineStr">
        <is>
          <t>No aplica</t>
        </is>
      </c>
      <c r="H728" s="48" t="inlineStr">
        <is>
          <t>msnm</t>
        </is>
      </c>
      <c r="I728" s="47" t="inlineStr">
        <is>
          <t>No aplica</t>
        </is>
      </c>
      <c r="J728" s="47" t="inlineStr">
        <is>
          <t>Mensual</t>
        </is>
      </c>
    </row>
    <row r="729">
      <c r="A729" s="23" t="inlineStr">
        <is>
          <t>MP17-073</t>
        </is>
      </c>
      <c r="B729" s="47" t="inlineStr">
        <is>
          <t>Profundidad del agua subterránea bajo el punto de referencia</t>
        </is>
      </c>
      <c r="C729" s="51">
        <f>VLOOKUP(B729,'Validacion (Uso SMA)'!$A$1:$D$4,4,0)</f>
        <v/>
      </c>
      <c r="D729" s="46" t="inlineStr">
        <is>
          <t>No aplica</t>
        </is>
      </c>
      <c r="E729" s="46" t="inlineStr">
        <is>
          <t>No aplica</t>
        </is>
      </c>
      <c r="H729" s="48" t="inlineStr">
        <is>
          <t>mbpr</t>
        </is>
      </c>
      <c r="I729" s="46" t="inlineStr">
        <is>
          <t>No aplica</t>
        </is>
      </c>
      <c r="J729" s="47" t="inlineStr">
        <is>
          <t>Mensual</t>
        </is>
      </c>
    </row>
    <row r="730">
      <c r="A730" s="23" t="inlineStr">
        <is>
          <t>MP17-073</t>
        </is>
      </c>
      <c r="B730" s="47" t="inlineStr">
        <is>
          <t>Profundidad del agua subterránea bajo el nivel de terreno</t>
        </is>
      </c>
      <c r="C730" s="51">
        <f>VLOOKUP(B730,'Validacion (Uso SMA)'!$A$1:$D$4,4,0)</f>
        <v/>
      </c>
      <c r="D730" s="46" t="inlineStr">
        <is>
          <t>No aplica</t>
        </is>
      </c>
      <c r="E730" s="46" t="inlineStr">
        <is>
          <t>No aplica</t>
        </is>
      </c>
      <c r="H730" s="48" t="inlineStr">
        <is>
          <t>mbnt</t>
        </is>
      </c>
      <c r="I730" s="46" t="inlineStr">
        <is>
          <t>No aplica</t>
        </is>
      </c>
      <c r="J730" s="47" t="inlineStr">
        <is>
          <t>Mensual</t>
        </is>
      </c>
    </row>
    <row r="731">
      <c r="A731" s="23" t="inlineStr">
        <is>
          <t>MP17-073</t>
        </is>
      </c>
      <c r="B731" s="47" t="inlineStr">
        <is>
          <t>Cota del agua subterránea</t>
        </is>
      </c>
      <c r="C731" s="51">
        <f>VLOOKUP(B731,'Validacion (Uso SMA)'!$A$1:$D$4,4,0)</f>
        <v/>
      </c>
      <c r="D731" s="47" t="inlineStr">
        <is>
          <t>No aplica</t>
        </is>
      </c>
      <c r="E731" s="47" t="inlineStr">
        <is>
          <t>No aplica</t>
        </is>
      </c>
      <c r="H731" s="48" t="inlineStr">
        <is>
          <t>msnm</t>
        </is>
      </c>
      <c r="I731" s="47" t="inlineStr">
        <is>
          <t>No aplica</t>
        </is>
      </c>
      <c r="J731" s="47" t="inlineStr">
        <is>
          <t>Mensual</t>
        </is>
      </c>
    </row>
    <row r="732">
      <c r="A732" s="23" t="inlineStr">
        <is>
          <t>MP17-074</t>
        </is>
      </c>
      <c r="B732" s="47" t="inlineStr">
        <is>
          <t>Profundidad del agua subterránea bajo el punto de referencia</t>
        </is>
      </c>
      <c r="C732" s="51">
        <f>VLOOKUP(B732,'Validacion (Uso SMA)'!$A$1:$D$4,4,0)</f>
        <v/>
      </c>
      <c r="D732" s="46" t="inlineStr">
        <is>
          <t>No aplica</t>
        </is>
      </c>
      <c r="E732" s="46" t="inlineStr">
        <is>
          <t>No aplica</t>
        </is>
      </c>
      <c r="H732" s="48" t="inlineStr">
        <is>
          <t>mbpr</t>
        </is>
      </c>
      <c r="I732" s="46" t="inlineStr">
        <is>
          <t>No aplica</t>
        </is>
      </c>
      <c r="J732" s="47" t="inlineStr">
        <is>
          <t>Mensual</t>
        </is>
      </c>
    </row>
    <row r="733">
      <c r="A733" s="23" t="inlineStr">
        <is>
          <t>MP17-074</t>
        </is>
      </c>
      <c r="B733" s="47" t="inlineStr">
        <is>
          <t>Profundidad del agua subterránea bajo el nivel de terreno</t>
        </is>
      </c>
      <c r="C733" s="51">
        <f>VLOOKUP(B733,'Validacion (Uso SMA)'!$A$1:$D$4,4,0)</f>
        <v/>
      </c>
      <c r="D733" s="46" t="inlineStr">
        <is>
          <t>No aplica</t>
        </is>
      </c>
      <c r="E733" s="46" t="inlineStr">
        <is>
          <t>No aplica</t>
        </is>
      </c>
      <c r="H733" s="48" t="inlineStr">
        <is>
          <t>mbnt</t>
        </is>
      </c>
      <c r="I733" s="46" t="inlineStr">
        <is>
          <t>No aplica</t>
        </is>
      </c>
      <c r="J733" s="47" t="inlineStr">
        <is>
          <t>Mensual</t>
        </is>
      </c>
    </row>
    <row r="734">
      <c r="A734" s="23" t="inlineStr">
        <is>
          <t>MP17-074</t>
        </is>
      </c>
      <c r="B734" s="47" t="inlineStr">
        <is>
          <t>Cota del agua subterránea</t>
        </is>
      </c>
      <c r="C734" s="51">
        <f>VLOOKUP(B734,'Validacion (Uso SMA)'!$A$1:$D$4,4,0)</f>
        <v/>
      </c>
      <c r="D734" s="47" t="inlineStr">
        <is>
          <t>No aplica</t>
        </is>
      </c>
      <c r="E734" s="47" t="inlineStr">
        <is>
          <t>No aplica</t>
        </is>
      </c>
      <c r="H734" s="48" t="inlineStr">
        <is>
          <t>msnm</t>
        </is>
      </c>
      <c r="I734" s="47" t="inlineStr">
        <is>
          <t>No aplica</t>
        </is>
      </c>
      <c r="J734" s="47" t="inlineStr">
        <is>
          <t>Mensual</t>
        </is>
      </c>
      <c r="K734" s="43" t="n"/>
    </row>
    <row r="735">
      <c r="A735" s="47" t="inlineStr">
        <is>
          <t>MULLAY-1</t>
        </is>
      </c>
      <c r="B735" s="47" t="inlineStr">
        <is>
          <t>Profundidad del agua subterránea bajo el punto de referencia</t>
        </is>
      </c>
      <c r="C735" s="51">
        <f>VLOOKUP(B735,'Validacion (Uso SMA)'!$A$1:$D$4,4,0)</f>
        <v/>
      </c>
      <c r="D735" s="46" t="inlineStr">
        <is>
          <t>No aplica</t>
        </is>
      </c>
      <c r="E735" s="46" t="inlineStr">
        <is>
          <t>No aplica</t>
        </is>
      </c>
      <c r="H735" s="50" t="inlineStr">
        <is>
          <t>mbpr</t>
        </is>
      </c>
      <c r="I735" s="46" t="inlineStr">
        <is>
          <t>No aplica</t>
        </is>
      </c>
      <c r="J735" s="47" t="inlineStr">
        <is>
          <t>Mensual</t>
        </is>
      </c>
      <c r="K735" s="47" t="n"/>
    </row>
    <row r="736">
      <c r="A736" s="47" t="inlineStr">
        <is>
          <t>MULLAY-1</t>
        </is>
      </c>
      <c r="B736" s="47" t="inlineStr">
        <is>
          <t>Profundidad del agua subterránea bajo el nivel de terreno</t>
        </is>
      </c>
      <c r="C736" s="51">
        <f>VLOOKUP(B736,'Validacion (Uso SMA)'!$A$1:$D$4,4,0)</f>
        <v/>
      </c>
      <c r="D736" s="46" t="inlineStr">
        <is>
          <t>No aplica</t>
        </is>
      </c>
      <c r="E736" s="46" t="inlineStr">
        <is>
          <t>No aplica</t>
        </is>
      </c>
      <c r="H736" s="48" t="inlineStr">
        <is>
          <t>mbnt</t>
        </is>
      </c>
      <c r="I736" s="46" t="inlineStr">
        <is>
          <t>No aplica</t>
        </is>
      </c>
      <c r="J736" s="47" t="inlineStr">
        <is>
          <t>Mensual</t>
        </is>
      </c>
      <c r="K736" s="47" t="n"/>
    </row>
    <row r="737">
      <c r="A737" s="47" t="inlineStr">
        <is>
          <t>MULLAY-1</t>
        </is>
      </c>
      <c r="B737" s="47" t="inlineStr">
        <is>
          <t>Cota del agua subterránea</t>
        </is>
      </c>
      <c r="C737" s="51">
        <f>VLOOKUP(B737,'Validacion (Uso SMA)'!$A$1:$D$4,4,0)</f>
        <v/>
      </c>
      <c r="D737" s="46" t="inlineStr">
        <is>
          <t>No aplica</t>
        </is>
      </c>
      <c r="E737" s="46" t="inlineStr">
        <is>
          <t>No aplica</t>
        </is>
      </c>
      <c r="H737" s="48" t="inlineStr">
        <is>
          <t>msnm</t>
        </is>
      </c>
      <c r="I737" s="47" t="inlineStr">
        <is>
          <t>No aplica</t>
        </is>
      </c>
      <c r="J737" s="47" t="inlineStr">
        <is>
          <t>Mensual</t>
        </is>
      </c>
    </row>
    <row r="738">
      <c r="A738" s="47" t="inlineStr">
        <is>
          <t>P1-1</t>
        </is>
      </c>
      <c r="B738" s="47" t="inlineStr">
        <is>
          <t>Profundidad del agua subterránea bajo el punto de referencia</t>
        </is>
      </c>
      <c r="C738" s="51">
        <f>VLOOKUP(B738,'Validacion (Uso SMA)'!$A$1:$D$4,4,0)</f>
        <v/>
      </c>
      <c r="D738" s="46" t="inlineStr">
        <is>
          <t>No aplica</t>
        </is>
      </c>
      <c r="E738" s="46" t="inlineStr">
        <is>
          <t>No aplica</t>
        </is>
      </c>
      <c r="H738" s="50" t="inlineStr">
        <is>
          <t>mbpr</t>
        </is>
      </c>
      <c r="I738" s="46" t="inlineStr">
        <is>
          <t>No aplica</t>
        </is>
      </c>
      <c r="J738" s="47" t="inlineStr">
        <is>
          <t>Mensual</t>
        </is>
      </c>
      <c r="K738" s="47" t="n"/>
    </row>
    <row r="739">
      <c r="A739" s="47" t="inlineStr">
        <is>
          <t>P1-1</t>
        </is>
      </c>
      <c r="B739" s="47" t="inlineStr">
        <is>
          <t>Profundidad del agua subterránea bajo el nivel de terreno</t>
        </is>
      </c>
      <c r="C739" s="51">
        <f>VLOOKUP(B739,'Validacion (Uso SMA)'!$A$1:$D$4,4,0)</f>
        <v/>
      </c>
      <c r="D739" s="46" t="inlineStr">
        <is>
          <t>No aplica</t>
        </is>
      </c>
      <c r="E739" s="46" t="inlineStr">
        <is>
          <t>No aplica</t>
        </is>
      </c>
      <c r="H739" s="48" t="inlineStr">
        <is>
          <t>mbnt</t>
        </is>
      </c>
      <c r="I739" s="46" t="inlineStr">
        <is>
          <t>No aplica</t>
        </is>
      </c>
      <c r="J739" s="47" t="inlineStr">
        <is>
          <t>Mensual</t>
        </is>
      </c>
      <c r="K739" s="47" t="n"/>
    </row>
    <row r="740">
      <c r="A740" s="47" t="inlineStr">
        <is>
          <t>P1-1</t>
        </is>
      </c>
      <c r="B740" s="47" t="inlineStr">
        <is>
          <t>Cota del agua subterránea</t>
        </is>
      </c>
      <c r="C740" s="51">
        <f>VLOOKUP(B740,'Validacion (Uso SMA)'!$A$1:$D$4,4,0)</f>
        <v/>
      </c>
      <c r="D740" s="46" t="inlineStr">
        <is>
          <t>No aplica</t>
        </is>
      </c>
      <c r="E740" s="46" t="inlineStr">
        <is>
          <t>No aplica</t>
        </is>
      </c>
      <c r="H740" s="48" t="inlineStr">
        <is>
          <t>msnm</t>
        </is>
      </c>
      <c r="I740" s="47" t="inlineStr">
        <is>
          <t>No aplica</t>
        </is>
      </c>
      <c r="J740" s="47" t="inlineStr">
        <is>
          <t>Mensual</t>
        </is>
      </c>
    </row>
    <row r="741">
      <c r="A741" s="47" t="inlineStr">
        <is>
          <t>P1-2</t>
        </is>
      </c>
      <c r="B741" s="47" t="inlineStr">
        <is>
          <t>Profundidad del agua subterránea bajo el punto de referencia</t>
        </is>
      </c>
      <c r="C741" s="51">
        <f>VLOOKUP(B741,'Validacion (Uso SMA)'!$A$1:$D$4,4,0)</f>
        <v/>
      </c>
      <c r="D741" s="46" t="inlineStr">
        <is>
          <t>No aplica</t>
        </is>
      </c>
      <c r="E741" s="46" t="inlineStr">
        <is>
          <t>No aplica</t>
        </is>
      </c>
      <c r="H741" s="50" t="inlineStr">
        <is>
          <t>mbpr</t>
        </is>
      </c>
      <c r="I741" s="46" t="inlineStr">
        <is>
          <t>No aplica</t>
        </is>
      </c>
      <c r="J741" s="47" t="inlineStr">
        <is>
          <t>Mensual</t>
        </is>
      </c>
      <c r="K741" s="47" t="n"/>
    </row>
    <row r="742">
      <c r="A742" s="47" t="inlineStr">
        <is>
          <t>P1-2</t>
        </is>
      </c>
      <c r="B742" s="47" t="inlineStr">
        <is>
          <t>Profundidad del agua subterránea bajo el nivel de terreno</t>
        </is>
      </c>
      <c r="C742" s="51">
        <f>VLOOKUP(B742,'Validacion (Uso SMA)'!$A$1:$D$4,4,0)</f>
        <v/>
      </c>
      <c r="D742" s="46" t="inlineStr">
        <is>
          <t>No aplica</t>
        </is>
      </c>
      <c r="E742" s="46" t="inlineStr">
        <is>
          <t>No aplica</t>
        </is>
      </c>
      <c r="H742" s="48" t="inlineStr">
        <is>
          <t>mbnt</t>
        </is>
      </c>
      <c r="I742" s="46" t="inlineStr">
        <is>
          <t>No aplica</t>
        </is>
      </c>
      <c r="J742" s="47" t="inlineStr">
        <is>
          <t>Mensual</t>
        </is>
      </c>
      <c r="K742" s="47" t="n"/>
    </row>
    <row r="743">
      <c r="A743" s="47" t="inlineStr">
        <is>
          <t>P1-2</t>
        </is>
      </c>
      <c r="B743" s="47" t="inlineStr">
        <is>
          <t>Cota del agua subterránea</t>
        </is>
      </c>
      <c r="C743" s="51">
        <f>VLOOKUP(B743,'Validacion (Uso SMA)'!$A$1:$D$4,4,0)</f>
        <v/>
      </c>
      <c r="D743" s="46" t="inlineStr">
        <is>
          <t>No aplica</t>
        </is>
      </c>
      <c r="E743" s="46" t="inlineStr">
        <is>
          <t>No aplica</t>
        </is>
      </c>
      <c r="H743" s="48" t="inlineStr">
        <is>
          <t>msnm</t>
        </is>
      </c>
      <c r="I743" s="47" t="inlineStr">
        <is>
          <t>No aplica</t>
        </is>
      </c>
      <c r="J743" s="47" t="inlineStr">
        <is>
          <t>Mensual</t>
        </is>
      </c>
    </row>
    <row r="744">
      <c r="A744" s="47" t="inlineStr">
        <is>
          <t>P1-3</t>
        </is>
      </c>
      <c r="B744" s="47" t="inlineStr">
        <is>
          <t>Profundidad del agua subterránea bajo el punto de referencia</t>
        </is>
      </c>
      <c r="C744" s="51">
        <f>VLOOKUP(B744,'Validacion (Uso SMA)'!$A$1:$D$4,4,0)</f>
        <v/>
      </c>
      <c r="D744" s="46" t="inlineStr">
        <is>
          <t>No aplica</t>
        </is>
      </c>
      <c r="E744" s="46" t="inlineStr">
        <is>
          <t>No aplica</t>
        </is>
      </c>
      <c r="H744" s="50" t="inlineStr">
        <is>
          <t>mbpr</t>
        </is>
      </c>
      <c r="I744" s="46" t="inlineStr">
        <is>
          <t>No aplica</t>
        </is>
      </c>
      <c r="J744" s="47" t="inlineStr">
        <is>
          <t>Mensual</t>
        </is>
      </c>
      <c r="K744" s="47" t="n"/>
    </row>
    <row r="745">
      <c r="A745" s="47" t="inlineStr">
        <is>
          <t>P1-3</t>
        </is>
      </c>
      <c r="B745" s="47" t="inlineStr">
        <is>
          <t>Profundidad del agua subterránea bajo el nivel de terreno</t>
        </is>
      </c>
      <c r="C745" s="51">
        <f>VLOOKUP(B745,'Validacion (Uso SMA)'!$A$1:$D$4,4,0)</f>
        <v/>
      </c>
      <c r="D745" s="46" t="inlineStr">
        <is>
          <t>No aplica</t>
        </is>
      </c>
      <c r="E745" s="46" t="inlineStr">
        <is>
          <t>No aplica</t>
        </is>
      </c>
      <c r="H745" s="48" t="inlineStr">
        <is>
          <t>mbnt</t>
        </is>
      </c>
      <c r="I745" s="46" t="inlineStr">
        <is>
          <t>No aplica</t>
        </is>
      </c>
      <c r="J745" s="47" t="inlineStr">
        <is>
          <t>Mensual</t>
        </is>
      </c>
      <c r="K745" s="47" t="n"/>
    </row>
    <row r="746">
      <c r="A746" s="47" t="inlineStr">
        <is>
          <t>P1-3</t>
        </is>
      </c>
      <c r="B746" s="47" t="inlineStr">
        <is>
          <t>Cota del agua subterránea</t>
        </is>
      </c>
      <c r="C746" s="51">
        <f>VLOOKUP(B746,'Validacion (Uso SMA)'!$A$1:$D$4,4,0)</f>
        <v/>
      </c>
      <c r="D746" s="46" t="inlineStr">
        <is>
          <t>No aplica</t>
        </is>
      </c>
      <c r="E746" s="46" t="inlineStr">
        <is>
          <t>No aplica</t>
        </is>
      </c>
      <c r="H746" s="48" t="inlineStr">
        <is>
          <t>msnm</t>
        </is>
      </c>
      <c r="I746" s="47" t="inlineStr">
        <is>
          <t>No aplica</t>
        </is>
      </c>
      <c r="J746" s="47" t="inlineStr">
        <is>
          <t>Mensual</t>
        </is>
      </c>
    </row>
    <row r="747">
      <c r="A747" s="47" t="inlineStr">
        <is>
          <t>P1-4</t>
        </is>
      </c>
      <c r="B747" s="47" t="inlineStr">
        <is>
          <t>Profundidad del agua subterránea bajo el punto de referencia</t>
        </is>
      </c>
      <c r="C747" s="51">
        <f>VLOOKUP(B747,'Validacion (Uso SMA)'!$A$1:$D$4,4,0)</f>
        <v/>
      </c>
      <c r="D747" s="46" t="inlineStr">
        <is>
          <t>No aplica</t>
        </is>
      </c>
      <c r="E747" s="46" t="inlineStr">
        <is>
          <t>No aplica</t>
        </is>
      </c>
      <c r="H747" s="50" t="inlineStr">
        <is>
          <t>mbpr</t>
        </is>
      </c>
      <c r="I747" s="46" t="inlineStr">
        <is>
          <t>No aplica</t>
        </is>
      </c>
      <c r="J747" s="47" t="inlineStr">
        <is>
          <t>Mensual</t>
        </is>
      </c>
      <c r="K747" s="47" t="n"/>
    </row>
    <row r="748">
      <c r="A748" s="47" t="inlineStr">
        <is>
          <t>P1-4</t>
        </is>
      </c>
      <c r="B748" s="47" t="inlineStr">
        <is>
          <t>Profundidad del agua subterránea bajo el nivel de terreno</t>
        </is>
      </c>
      <c r="C748" s="51">
        <f>VLOOKUP(B748,'Validacion (Uso SMA)'!$A$1:$D$4,4,0)</f>
        <v/>
      </c>
      <c r="D748" s="46" t="inlineStr">
        <is>
          <t>No aplica</t>
        </is>
      </c>
      <c r="E748" s="46" t="inlineStr">
        <is>
          <t>No aplica</t>
        </is>
      </c>
      <c r="H748" s="48" t="inlineStr">
        <is>
          <t>mbnt</t>
        </is>
      </c>
      <c r="I748" s="46" t="inlineStr">
        <is>
          <t>No aplica</t>
        </is>
      </c>
      <c r="J748" s="47" t="inlineStr">
        <is>
          <t>Mensual</t>
        </is>
      </c>
      <c r="K748" s="47" t="n"/>
    </row>
    <row r="749">
      <c r="A749" s="47" t="inlineStr">
        <is>
          <t>P1-4</t>
        </is>
      </c>
      <c r="B749" s="47" t="inlineStr">
        <is>
          <t>Cota del agua subterránea</t>
        </is>
      </c>
      <c r="C749" s="51">
        <f>VLOOKUP(B749,'Validacion (Uso SMA)'!$A$1:$D$4,4,0)</f>
        <v/>
      </c>
      <c r="D749" s="46" t="inlineStr">
        <is>
          <t>No aplica</t>
        </is>
      </c>
      <c r="E749" s="46" t="inlineStr">
        <is>
          <t>No aplica</t>
        </is>
      </c>
      <c r="H749" s="48" t="inlineStr">
        <is>
          <t>msnm</t>
        </is>
      </c>
      <c r="I749" s="47" t="inlineStr">
        <is>
          <t>No aplica</t>
        </is>
      </c>
      <c r="J749" s="47" t="inlineStr">
        <is>
          <t>Mensual</t>
        </is>
      </c>
    </row>
    <row r="750">
      <c r="A750" s="47" t="inlineStr">
        <is>
          <t>P1-5</t>
        </is>
      </c>
      <c r="B750" s="47" t="inlineStr">
        <is>
          <t>Profundidad del agua subterránea bajo el punto de referencia</t>
        </is>
      </c>
      <c r="C750" s="51">
        <f>VLOOKUP(B750,'Validacion (Uso SMA)'!$A$1:$D$4,4,0)</f>
        <v/>
      </c>
      <c r="D750" s="46" t="inlineStr">
        <is>
          <t>No aplica</t>
        </is>
      </c>
      <c r="E750" s="46" t="inlineStr">
        <is>
          <t>No aplica</t>
        </is>
      </c>
      <c r="H750" s="50" t="inlineStr">
        <is>
          <t>mbpr</t>
        </is>
      </c>
      <c r="I750" s="46" t="inlineStr">
        <is>
          <t>No aplica</t>
        </is>
      </c>
      <c r="J750" s="47" t="inlineStr">
        <is>
          <t>Mensual</t>
        </is>
      </c>
      <c r="K750" s="47" t="n"/>
    </row>
    <row r="751">
      <c r="A751" s="47" t="inlineStr">
        <is>
          <t>P1-5</t>
        </is>
      </c>
      <c r="B751" s="47" t="inlineStr">
        <is>
          <t>Profundidad del agua subterránea bajo el nivel de terreno</t>
        </is>
      </c>
      <c r="C751" s="51">
        <f>VLOOKUP(B751,'Validacion (Uso SMA)'!$A$1:$D$4,4,0)</f>
        <v/>
      </c>
      <c r="D751" s="46" t="inlineStr">
        <is>
          <t>No aplica</t>
        </is>
      </c>
      <c r="E751" s="46" t="inlineStr">
        <is>
          <t>No aplica</t>
        </is>
      </c>
      <c r="H751" s="48" t="inlineStr">
        <is>
          <t>mbnt</t>
        </is>
      </c>
      <c r="I751" s="46" t="inlineStr">
        <is>
          <t>No aplica</t>
        </is>
      </c>
      <c r="J751" s="47" t="inlineStr">
        <is>
          <t>Mensual</t>
        </is>
      </c>
      <c r="K751" s="47" t="n"/>
    </row>
    <row r="752">
      <c r="A752" s="47" t="inlineStr">
        <is>
          <t>P1-5</t>
        </is>
      </c>
      <c r="B752" s="47" t="inlineStr">
        <is>
          <t>Cota del agua subterránea</t>
        </is>
      </c>
      <c r="C752" s="51">
        <f>VLOOKUP(B752,'Validacion (Uso SMA)'!$A$1:$D$4,4,0)</f>
        <v/>
      </c>
      <c r="D752" s="46" t="inlineStr">
        <is>
          <t>No aplica</t>
        </is>
      </c>
      <c r="E752" s="46" t="inlineStr">
        <is>
          <t>No aplica</t>
        </is>
      </c>
      <c r="H752" s="48" t="inlineStr">
        <is>
          <t>msnm</t>
        </is>
      </c>
      <c r="I752" s="47" t="inlineStr">
        <is>
          <t>No aplica</t>
        </is>
      </c>
      <c r="J752" s="47" t="inlineStr">
        <is>
          <t>Mensual</t>
        </is>
      </c>
    </row>
    <row r="753">
      <c r="A753" s="47" t="inlineStr">
        <is>
          <t>P1-6</t>
        </is>
      </c>
      <c r="B753" s="47" t="inlineStr">
        <is>
          <t>Profundidad del agua subterránea bajo el punto de referencia</t>
        </is>
      </c>
      <c r="C753" s="51">
        <f>VLOOKUP(B753,'Validacion (Uso SMA)'!$A$1:$D$4,4,0)</f>
        <v/>
      </c>
      <c r="D753" s="46" t="inlineStr">
        <is>
          <t>No aplica</t>
        </is>
      </c>
      <c r="E753" s="46" t="inlineStr">
        <is>
          <t>No aplica</t>
        </is>
      </c>
      <c r="H753" s="50" t="inlineStr">
        <is>
          <t>mbpr</t>
        </is>
      </c>
      <c r="I753" s="46" t="inlineStr">
        <is>
          <t>No aplica</t>
        </is>
      </c>
      <c r="J753" s="47" t="inlineStr">
        <is>
          <t>Mensual</t>
        </is>
      </c>
      <c r="K753" s="47" t="n"/>
    </row>
    <row r="754">
      <c r="A754" s="47" t="inlineStr">
        <is>
          <t>P1-6</t>
        </is>
      </c>
      <c r="B754" s="47" t="inlineStr">
        <is>
          <t>Profundidad del agua subterránea bajo el nivel de terreno</t>
        </is>
      </c>
      <c r="C754" s="51">
        <f>VLOOKUP(B754,'Validacion (Uso SMA)'!$A$1:$D$4,4,0)</f>
        <v/>
      </c>
      <c r="D754" s="46" t="inlineStr">
        <is>
          <t>No aplica</t>
        </is>
      </c>
      <c r="E754" s="46" t="inlineStr">
        <is>
          <t>No aplica</t>
        </is>
      </c>
      <c r="H754" s="48" t="inlineStr">
        <is>
          <t>mbnt</t>
        </is>
      </c>
      <c r="I754" s="46" t="inlineStr">
        <is>
          <t>No aplica</t>
        </is>
      </c>
      <c r="J754" s="47" t="inlineStr">
        <is>
          <t>Mensual</t>
        </is>
      </c>
      <c r="K754" s="47" t="n"/>
    </row>
    <row r="755">
      <c r="A755" s="47" t="inlineStr">
        <is>
          <t>P1-6</t>
        </is>
      </c>
      <c r="B755" s="47" t="inlineStr">
        <is>
          <t>Cota del agua subterránea</t>
        </is>
      </c>
      <c r="C755" s="51">
        <f>VLOOKUP(B755,'Validacion (Uso SMA)'!$A$1:$D$4,4,0)</f>
        <v/>
      </c>
      <c r="D755" s="46" t="inlineStr">
        <is>
          <t>No aplica</t>
        </is>
      </c>
      <c r="E755" s="46" t="inlineStr">
        <is>
          <t>No aplica</t>
        </is>
      </c>
      <c r="H755" s="48" t="inlineStr">
        <is>
          <t>msnm</t>
        </is>
      </c>
      <c r="I755" s="47" t="inlineStr">
        <is>
          <t>No aplica</t>
        </is>
      </c>
      <c r="J755" s="47" t="inlineStr">
        <is>
          <t>Mensual</t>
        </is>
      </c>
    </row>
    <row r="756">
      <c r="A756" s="47" t="inlineStr">
        <is>
          <t>P1-7</t>
        </is>
      </c>
      <c r="B756" s="47" t="inlineStr">
        <is>
          <t>Profundidad del agua subterránea bajo el punto de referencia</t>
        </is>
      </c>
      <c r="C756" s="51">
        <f>VLOOKUP(B756,'Validacion (Uso SMA)'!$A$1:$D$4,4,0)</f>
        <v/>
      </c>
      <c r="D756" s="46" t="inlineStr">
        <is>
          <t>No aplica</t>
        </is>
      </c>
      <c r="E756" s="46" t="inlineStr">
        <is>
          <t>No aplica</t>
        </is>
      </c>
      <c r="H756" s="50" t="inlineStr">
        <is>
          <t>mbpr</t>
        </is>
      </c>
      <c r="I756" s="46" t="inlineStr">
        <is>
          <t>No aplica</t>
        </is>
      </c>
      <c r="J756" s="47" t="inlineStr">
        <is>
          <t>Mensual</t>
        </is>
      </c>
      <c r="K756" s="47" t="n"/>
    </row>
    <row r="757">
      <c r="A757" s="47" t="inlineStr">
        <is>
          <t>P1-7</t>
        </is>
      </c>
      <c r="B757" s="47" t="inlineStr">
        <is>
          <t>Profundidad del agua subterránea bajo el nivel de terreno</t>
        </is>
      </c>
      <c r="C757" s="51">
        <f>VLOOKUP(B757,'Validacion (Uso SMA)'!$A$1:$D$4,4,0)</f>
        <v/>
      </c>
      <c r="D757" s="46" t="inlineStr">
        <is>
          <t>No aplica</t>
        </is>
      </c>
      <c r="E757" s="46" t="inlineStr">
        <is>
          <t>No aplica</t>
        </is>
      </c>
      <c r="H757" s="48" t="inlineStr">
        <is>
          <t>mbnt</t>
        </is>
      </c>
      <c r="I757" s="46" t="inlineStr">
        <is>
          <t>No aplica</t>
        </is>
      </c>
      <c r="J757" s="47" t="inlineStr">
        <is>
          <t>Mensual</t>
        </is>
      </c>
      <c r="K757" s="47" t="n"/>
    </row>
    <row r="758">
      <c r="A758" s="47" t="inlineStr">
        <is>
          <t>P1-7</t>
        </is>
      </c>
      <c r="B758" s="47" t="inlineStr">
        <is>
          <t>Cota del agua subterránea</t>
        </is>
      </c>
      <c r="C758" s="51">
        <f>VLOOKUP(B758,'Validacion (Uso SMA)'!$A$1:$D$4,4,0)</f>
        <v/>
      </c>
      <c r="D758" s="46" t="inlineStr">
        <is>
          <t>No aplica</t>
        </is>
      </c>
      <c r="E758" s="46" t="inlineStr">
        <is>
          <t>No aplica</t>
        </is>
      </c>
      <c r="H758" s="48" t="inlineStr">
        <is>
          <t>msnm</t>
        </is>
      </c>
      <c r="I758" s="47" t="inlineStr">
        <is>
          <t>No aplica</t>
        </is>
      </c>
      <c r="J758" s="47" t="inlineStr">
        <is>
          <t>Mensual</t>
        </is>
      </c>
    </row>
    <row r="759">
      <c r="A759" s="47" t="inlineStr">
        <is>
          <t>P2</t>
        </is>
      </c>
      <c r="B759" s="47" t="inlineStr">
        <is>
          <t>Profundidad del agua subterránea bajo el punto de referencia</t>
        </is>
      </c>
      <c r="C759" s="51">
        <f>VLOOKUP(B759,'Validacion (Uso SMA)'!$A$1:$D$4,4,0)</f>
        <v/>
      </c>
      <c r="D759" s="46" t="inlineStr">
        <is>
          <t>No aplica</t>
        </is>
      </c>
      <c r="E759" s="46" t="inlineStr">
        <is>
          <t>No aplica</t>
        </is>
      </c>
      <c r="H759" s="50" t="inlineStr">
        <is>
          <t>mbpr</t>
        </is>
      </c>
      <c r="I759" s="46" t="inlineStr">
        <is>
          <t>No aplica</t>
        </is>
      </c>
      <c r="J759" s="47" t="inlineStr">
        <is>
          <t>Mensual</t>
        </is>
      </c>
      <c r="K759" s="47" t="n"/>
    </row>
    <row r="760">
      <c r="A760" s="47" t="inlineStr">
        <is>
          <t>P2</t>
        </is>
      </c>
      <c r="B760" s="47" t="inlineStr">
        <is>
          <t>Profundidad del agua subterránea bajo el nivel de terreno</t>
        </is>
      </c>
      <c r="C760" s="51">
        <f>VLOOKUP(B760,'Validacion (Uso SMA)'!$A$1:$D$4,4,0)</f>
        <v/>
      </c>
      <c r="D760" s="46" t="inlineStr">
        <is>
          <t>No aplica</t>
        </is>
      </c>
      <c r="E760" s="46" t="inlineStr">
        <is>
          <t>No aplica</t>
        </is>
      </c>
      <c r="H760" s="48" t="inlineStr">
        <is>
          <t>mbnt</t>
        </is>
      </c>
      <c r="I760" s="46" t="inlineStr">
        <is>
          <t>No aplica</t>
        </is>
      </c>
      <c r="J760" s="47" t="inlineStr">
        <is>
          <t>Mensual</t>
        </is>
      </c>
      <c r="K760" s="47" t="n"/>
    </row>
    <row r="761">
      <c r="A761" s="47" t="inlineStr">
        <is>
          <t>P2</t>
        </is>
      </c>
      <c r="B761" s="47" t="inlineStr">
        <is>
          <t>Cota del agua subterránea</t>
        </is>
      </c>
      <c r="C761" s="51">
        <f>VLOOKUP(B761,'Validacion (Uso SMA)'!$A$1:$D$4,4,0)</f>
        <v/>
      </c>
      <c r="D761" s="46" t="inlineStr">
        <is>
          <t>No aplica</t>
        </is>
      </c>
      <c r="E761" s="46" t="inlineStr">
        <is>
          <t>No aplica</t>
        </is>
      </c>
      <c r="H761" s="48" t="inlineStr">
        <is>
          <t>msnm</t>
        </is>
      </c>
      <c r="I761" s="47" t="inlineStr">
        <is>
          <t>No aplica</t>
        </is>
      </c>
      <c r="J761" s="47" t="inlineStr">
        <is>
          <t>Mensual</t>
        </is>
      </c>
    </row>
    <row r="762">
      <c r="A762" s="47" t="inlineStr">
        <is>
          <t>P2-1</t>
        </is>
      </c>
      <c r="B762" s="47" t="inlineStr">
        <is>
          <t>Profundidad del agua subterránea bajo el punto de referencia</t>
        </is>
      </c>
      <c r="C762" s="51">
        <f>VLOOKUP(B762,'Validacion (Uso SMA)'!$A$1:$D$4,4,0)</f>
        <v/>
      </c>
      <c r="D762" s="46" t="inlineStr">
        <is>
          <t>No aplica</t>
        </is>
      </c>
      <c r="E762" s="46" t="inlineStr">
        <is>
          <t>No aplica</t>
        </is>
      </c>
      <c r="H762" s="50" t="inlineStr">
        <is>
          <t>mbpr</t>
        </is>
      </c>
      <c r="I762" s="46" t="inlineStr">
        <is>
          <t>No aplica</t>
        </is>
      </c>
      <c r="J762" s="47" t="inlineStr">
        <is>
          <t>Mensual</t>
        </is>
      </c>
      <c r="K762" s="47" t="n"/>
    </row>
    <row r="763">
      <c r="A763" s="47" t="inlineStr">
        <is>
          <t>P2-1</t>
        </is>
      </c>
      <c r="B763" s="47" t="inlineStr">
        <is>
          <t>Profundidad del agua subterránea bajo el nivel de terreno</t>
        </is>
      </c>
      <c r="C763" s="51">
        <f>VLOOKUP(B763,'Validacion (Uso SMA)'!$A$1:$D$4,4,0)</f>
        <v/>
      </c>
      <c r="D763" s="46" t="inlineStr">
        <is>
          <t>No aplica</t>
        </is>
      </c>
      <c r="E763" s="46" t="inlineStr">
        <is>
          <t>No aplica</t>
        </is>
      </c>
      <c r="H763" s="48" t="inlineStr">
        <is>
          <t>mbnt</t>
        </is>
      </c>
      <c r="I763" s="46" t="inlineStr">
        <is>
          <t>No aplica</t>
        </is>
      </c>
      <c r="J763" s="47" t="inlineStr">
        <is>
          <t>Mensual</t>
        </is>
      </c>
      <c r="K763" s="47" t="n"/>
    </row>
    <row r="764">
      <c r="A764" s="47" t="inlineStr">
        <is>
          <t>P2-1</t>
        </is>
      </c>
      <c r="B764" s="47" t="inlineStr">
        <is>
          <t>Cota del agua subterránea</t>
        </is>
      </c>
      <c r="C764" s="51">
        <f>VLOOKUP(B764,'Validacion (Uso SMA)'!$A$1:$D$4,4,0)</f>
        <v/>
      </c>
      <c r="D764" s="46" t="inlineStr">
        <is>
          <t>No aplica</t>
        </is>
      </c>
      <c r="E764" s="46" t="inlineStr">
        <is>
          <t>No aplica</t>
        </is>
      </c>
      <c r="H764" s="48" t="inlineStr">
        <is>
          <t>msnm</t>
        </is>
      </c>
      <c r="I764" s="47" t="inlineStr">
        <is>
          <t>No aplica</t>
        </is>
      </c>
      <c r="J764" s="47" t="inlineStr">
        <is>
          <t>Mensual</t>
        </is>
      </c>
    </row>
    <row r="765">
      <c r="A765" s="47" t="inlineStr">
        <is>
          <t>P2-2</t>
        </is>
      </c>
      <c r="B765" s="47" t="inlineStr">
        <is>
          <t>Profundidad del agua subterránea bajo el punto de referencia</t>
        </is>
      </c>
      <c r="C765" s="51">
        <f>VLOOKUP(B765,'Validacion (Uso SMA)'!$A$1:$D$4,4,0)</f>
        <v/>
      </c>
      <c r="D765" s="46" t="inlineStr">
        <is>
          <t>No aplica</t>
        </is>
      </c>
      <c r="E765" s="46" t="inlineStr">
        <is>
          <t>No aplica</t>
        </is>
      </c>
      <c r="H765" s="50" t="inlineStr">
        <is>
          <t>mbpr</t>
        </is>
      </c>
      <c r="I765" s="46" t="inlineStr">
        <is>
          <t>No aplica</t>
        </is>
      </c>
      <c r="J765" s="47" t="inlineStr">
        <is>
          <t>Mensual</t>
        </is>
      </c>
      <c r="K765" s="47" t="n"/>
    </row>
    <row r="766">
      <c r="A766" s="47" t="inlineStr">
        <is>
          <t>P2-2</t>
        </is>
      </c>
      <c r="B766" s="47" t="inlineStr">
        <is>
          <t>Profundidad del agua subterránea bajo el nivel de terreno</t>
        </is>
      </c>
      <c r="C766" s="51">
        <f>VLOOKUP(B766,'Validacion (Uso SMA)'!$A$1:$D$4,4,0)</f>
        <v/>
      </c>
      <c r="D766" s="46" t="inlineStr">
        <is>
          <t>No aplica</t>
        </is>
      </c>
      <c r="E766" s="46" t="inlineStr">
        <is>
          <t>No aplica</t>
        </is>
      </c>
      <c r="H766" s="48" t="inlineStr">
        <is>
          <t>mbnt</t>
        </is>
      </c>
      <c r="I766" s="46" t="inlineStr">
        <is>
          <t>No aplica</t>
        </is>
      </c>
      <c r="J766" s="47" t="inlineStr">
        <is>
          <t>Mensual</t>
        </is>
      </c>
      <c r="K766" s="47" t="n"/>
    </row>
    <row r="767">
      <c r="A767" s="47" t="inlineStr">
        <is>
          <t>P2-2</t>
        </is>
      </c>
      <c r="B767" s="47" t="inlineStr">
        <is>
          <t>Cota del agua subterránea</t>
        </is>
      </c>
      <c r="C767" s="51">
        <f>VLOOKUP(B767,'Validacion (Uso SMA)'!$A$1:$D$4,4,0)</f>
        <v/>
      </c>
      <c r="D767" s="46" t="inlineStr">
        <is>
          <t>No aplica</t>
        </is>
      </c>
      <c r="E767" s="46" t="inlineStr">
        <is>
          <t>No aplica</t>
        </is>
      </c>
      <c r="H767" s="48" t="inlineStr">
        <is>
          <t>msnm</t>
        </is>
      </c>
      <c r="I767" s="47" t="inlineStr">
        <is>
          <t>No aplica</t>
        </is>
      </c>
      <c r="J767" s="47" t="inlineStr">
        <is>
          <t>Mensual</t>
        </is>
      </c>
    </row>
    <row r="768">
      <c r="A768" s="47" t="inlineStr">
        <is>
          <t>P2-3</t>
        </is>
      </c>
      <c r="B768" s="47" t="inlineStr">
        <is>
          <t>Profundidad del agua subterránea bajo el punto de referencia</t>
        </is>
      </c>
      <c r="C768" s="51">
        <f>VLOOKUP(B768,'Validacion (Uso SMA)'!$A$1:$D$4,4,0)</f>
        <v/>
      </c>
      <c r="D768" s="46" t="inlineStr">
        <is>
          <t>No aplica</t>
        </is>
      </c>
      <c r="E768" s="46" t="inlineStr">
        <is>
          <t>No aplica</t>
        </is>
      </c>
      <c r="H768" s="50" t="inlineStr">
        <is>
          <t>mbpr</t>
        </is>
      </c>
      <c r="I768" s="46" t="inlineStr">
        <is>
          <t>No aplica</t>
        </is>
      </c>
      <c r="J768" s="47" t="inlineStr">
        <is>
          <t>Mensual</t>
        </is>
      </c>
      <c r="K768" s="47" t="n"/>
    </row>
    <row r="769">
      <c r="A769" s="47" t="inlineStr">
        <is>
          <t>P2-3</t>
        </is>
      </c>
      <c r="B769" s="47" t="inlineStr">
        <is>
          <t>Profundidad del agua subterránea bajo el nivel de terreno</t>
        </is>
      </c>
      <c r="C769" s="51">
        <f>VLOOKUP(B769,'Validacion (Uso SMA)'!$A$1:$D$4,4,0)</f>
        <v/>
      </c>
      <c r="D769" s="46" t="inlineStr">
        <is>
          <t>No aplica</t>
        </is>
      </c>
      <c r="E769" s="46" t="inlineStr">
        <is>
          <t>No aplica</t>
        </is>
      </c>
      <c r="H769" s="48" t="inlineStr">
        <is>
          <t>mbnt</t>
        </is>
      </c>
      <c r="I769" s="46" t="inlineStr">
        <is>
          <t>No aplica</t>
        </is>
      </c>
      <c r="J769" s="47" t="inlineStr">
        <is>
          <t>Mensual</t>
        </is>
      </c>
      <c r="K769" s="47" t="n"/>
    </row>
    <row r="770">
      <c r="A770" s="47" t="inlineStr">
        <is>
          <t>P2-3</t>
        </is>
      </c>
      <c r="B770" s="47" t="inlineStr">
        <is>
          <t>Cota del agua subterránea</t>
        </is>
      </c>
      <c r="C770" s="51">
        <f>VLOOKUP(B770,'Validacion (Uso SMA)'!$A$1:$D$4,4,0)</f>
        <v/>
      </c>
      <c r="D770" s="46" t="inlineStr">
        <is>
          <t>No aplica</t>
        </is>
      </c>
      <c r="E770" s="46" t="inlineStr">
        <is>
          <t>No aplica</t>
        </is>
      </c>
      <c r="H770" s="48" t="inlineStr">
        <is>
          <t>msnm</t>
        </is>
      </c>
      <c r="I770" s="47" t="inlineStr">
        <is>
          <t>No aplica</t>
        </is>
      </c>
      <c r="J770" s="47" t="inlineStr">
        <is>
          <t>Mensual</t>
        </is>
      </c>
    </row>
    <row r="771">
      <c r="A771" s="47" t="inlineStr">
        <is>
          <t>P2-4</t>
        </is>
      </c>
      <c r="B771" s="47" t="inlineStr">
        <is>
          <t>Profundidad del agua subterránea bajo el punto de referencia</t>
        </is>
      </c>
      <c r="C771" s="51">
        <f>VLOOKUP(B771,'Validacion (Uso SMA)'!$A$1:$D$4,4,0)</f>
        <v/>
      </c>
      <c r="D771" s="46" t="inlineStr">
        <is>
          <t>No aplica</t>
        </is>
      </c>
      <c r="E771" s="46" t="inlineStr">
        <is>
          <t>No aplica</t>
        </is>
      </c>
      <c r="H771" s="50" t="inlineStr">
        <is>
          <t>mbpr</t>
        </is>
      </c>
      <c r="I771" s="46" t="inlineStr">
        <is>
          <t>No aplica</t>
        </is>
      </c>
      <c r="J771" s="47" t="inlineStr">
        <is>
          <t>Mensual</t>
        </is>
      </c>
      <c r="K771" s="47" t="n"/>
    </row>
    <row r="772">
      <c r="A772" s="47" t="inlineStr">
        <is>
          <t>P2-4</t>
        </is>
      </c>
      <c r="B772" s="47" t="inlineStr">
        <is>
          <t>Profundidad del agua subterránea bajo el nivel de terreno</t>
        </is>
      </c>
      <c r="C772" s="51">
        <f>VLOOKUP(B772,'Validacion (Uso SMA)'!$A$1:$D$4,4,0)</f>
        <v/>
      </c>
      <c r="D772" s="46" t="inlineStr">
        <is>
          <t>No aplica</t>
        </is>
      </c>
      <c r="E772" s="46" t="inlineStr">
        <is>
          <t>No aplica</t>
        </is>
      </c>
      <c r="H772" s="48" t="inlineStr">
        <is>
          <t>mbnt</t>
        </is>
      </c>
      <c r="I772" s="46" t="inlineStr">
        <is>
          <t>No aplica</t>
        </is>
      </c>
      <c r="J772" s="47" t="inlineStr">
        <is>
          <t>Mensual</t>
        </is>
      </c>
      <c r="K772" s="47" t="n"/>
    </row>
    <row r="773">
      <c r="A773" s="47" t="inlineStr">
        <is>
          <t>P2-4</t>
        </is>
      </c>
      <c r="B773" s="47" t="inlineStr">
        <is>
          <t>Cota del agua subterránea</t>
        </is>
      </c>
      <c r="C773" s="51">
        <f>VLOOKUP(B773,'Validacion (Uso SMA)'!$A$1:$D$4,4,0)</f>
        <v/>
      </c>
      <c r="D773" s="46" t="inlineStr">
        <is>
          <t>No aplica</t>
        </is>
      </c>
      <c r="E773" s="46" t="inlineStr">
        <is>
          <t>No aplica</t>
        </is>
      </c>
      <c r="H773" s="48" t="inlineStr">
        <is>
          <t>msnm</t>
        </is>
      </c>
      <c r="I773" s="47" t="inlineStr">
        <is>
          <t>No aplica</t>
        </is>
      </c>
      <c r="J773" s="47" t="inlineStr">
        <is>
          <t>Mensual</t>
        </is>
      </c>
    </row>
    <row r="774">
      <c r="A774" s="47" t="inlineStr">
        <is>
          <t>P2-5</t>
        </is>
      </c>
      <c r="B774" s="47" t="inlineStr">
        <is>
          <t>Profundidad del agua subterránea bajo el punto de referencia</t>
        </is>
      </c>
      <c r="C774" s="51">
        <f>VLOOKUP(B774,'Validacion (Uso SMA)'!$A$1:$D$4,4,0)</f>
        <v/>
      </c>
      <c r="D774" s="46" t="inlineStr">
        <is>
          <t>No aplica</t>
        </is>
      </c>
      <c r="E774" s="46" t="inlineStr">
        <is>
          <t>No aplica</t>
        </is>
      </c>
      <c r="H774" s="50" t="inlineStr">
        <is>
          <t>mbpr</t>
        </is>
      </c>
      <c r="I774" s="46" t="inlineStr">
        <is>
          <t>No aplica</t>
        </is>
      </c>
      <c r="J774" s="47" t="inlineStr">
        <is>
          <t>Mensual</t>
        </is>
      </c>
      <c r="K774" s="47" t="n"/>
    </row>
    <row r="775">
      <c r="A775" s="47" t="inlineStr">
        <is>
          <t>P2-5</t>
        </is>
      </c>
      <c r="B775" s="47" t="inlineStr">
        <is>
          <t>Profundidad del agua subterránea bajo el nivel de terreno</t>
        </is>
      </c>
      <c r="C775" s="51">
        <f>VLOOKUP(B775,'Validacion (Uso SMA)'!$A$1:$D$4,4,0)</f>
        <v/>
      </c>
      <c r="D775" s="46" t="inlineStr">
        <is>
          <t>No aplica</t>
        </is>
      </c>
      <c r="E775" s="46" t="inlineStr">
        <is>
          <t>No aplica</t>
        </is>
      </c>
      <c r="H775" s="48" t="inlineStr">
        <is>
          <t>mbnt</t>
        </is>
      </c>
      <c r="I775" s="46" t="inlineStr">
        <is>
          <t>No aplica</t>
        </is>
      </c>
      <c r="J775" s="47" t="inlineStr">
        <is>
          <t>Mensual</t>
        </is>
      </c>
      <c r="K775" s="47" t="n"/>
    </row>
    <row r="776">
      <c r="A776" s="47" t="inlineStr">
        <is>
          <t>P2-5</t>
        </is>
      </c>
      <c r="B776" s="47" t="inlineStr">
        <is>
          <t>Cota del agua subterránea</t>
        </is>
      </c>
      <c r="C776" s="51">
        <f>VLOOKUP(B776,'Validacion (Uso SMA)'!$A$1:$D$4,4,0)</f>
        <v/>
      </c>
      <c r="D776" s="46" t="inlineStr">
        <is>
          <t>No aplica</t>
        </is>
      </c>
      <c r="E776" s="46" t="inlineStr">
        <is>
          <t>No aplica</t>
        </is>
      </c>
      <c r="H776" s="48" t="inlineStr">
        <is>
          <t>msnm</t>
        </is>
      </c>
      <c r="I776" s="47" t="inlineStr">
        <is>
          <t>No aplica</t>
        </is>
      </c>
      <c r="J776" s="47" t="inlineStr">
        <is>
          <t>Mensual</t>
        </is>
      </c>
    </row>
    <row r="777">
      <c r="A777" s="48" t="inlineStr">
        <is>
          <t>PUENTE SAN LUIS AFORO</t>
        </is>
      </c>
      <c r="B777" s="47" t="inlineStr">
        <is>
          <t>Profundidad del agua subterránea bajo el punto de referencia</t>
        </is>
      </c>
      <c r="C777" s="51">
        <f>VLOOKUP(B777,'Validacion (Uso SMA)'!$A$1:$D$4,4,0)</f>
        <v/>
      </c>
      <c r="D777" s="46" t="inlineStr">
        <is>
          <t>No aplica</t>
        </is>
      </c>
      <c r="E777" s="46" t="inlineStr">
        <is>
          <t>No aplica</t>
        </is>
      </c>
      <c r="H777" s="48" t="inlineStr">
        <is>
          <t>mbpr</t>
        </is>
      </c>
      <c r="I777" s="46" t="inlineStr">
        <is>
          <t>No aplica</t>
        </is>
      </c>
      <c r="J777" s="47" t="inlineStr">
        <is>
          <t>Mensual</t>
        </is>
      </c>
    </row>
    <row r="778">
      <c r="A778" s="48" t="inlineStr">
        <is>
          <t>PUENTE SAN LUIS AFORO</t>
        </is>
      </c>
      <c r="B778" s="47" t="inlineStr">
        <is>
          <t>Profundidad del agua subterránea bajo el nivel de terreno</t>
        </is>
      </c>
      <c r="C778" s="51">
        <f>VLOOKUP(B778,'Validacion (Uso SMA)'!$A$1:$D$4,4,0)</f>
        <v/>
      </c>
      <c r="D778" s="46" t="inlineStr">
        <is>
          <t>No aplica</t>
        </is>
      </c>
      <c r="E778" s="46" t="inlineStr">
        <is>
          <t>No aplica</t>
        </is>
      </c>
      <c r="H778" s="48" t="inlineStr">
        <is>
          <t>mbnt</t>
        </is>
      </c>
      <c r="I778" s="46" t="inlineStr">
        <is>
          <t>No aplica</t>
        </is>
      </c>
      <c r="J778" s="47" t="inlineStr">
        <is>
          <t>Mensual</t>
        </is>
      </c>
    </row>
    <row r="779">
      <c r="A779" s="48" t="inlineStr">
        <is>
          <t>PUENTE SAN LUIS AFORO</t>
        </is>
      </c>
      <c r="B779" s="47" t="inlineStr">
        <is>
          <t>Cota del agua subterránea</t>
        </is>
      </c>
      <c r="C779" s="51">
        <f>VLOOKUP(B779,'Validacion (Uso SMA)'!$A$1:$D$4,4,0)</f>
        <v/>
      </c>
      <c r="D779" s="47" t="inlineStr">
        <is>
          <t>No aplica</t>
        </is>
      </c>
      <c r="E779" s="47" t="inlineStr">
        <is>
          <t>No aplica</t>
        </is>
      </c>
      <c r="H779" s="48" t="inlineStr">
        <is>
          <t>msnm</t>
        </is>
      </c>
      <c r="I779" s="47" t="inlineStr">
        <is>
          <t>No aplica</t>
        </is>
      </c>
      <c r="J779" s="47" t="inlineStr">
        <is>
          <t>Mensual</t>
        </is>
      </c>
    </row>
    <row r="780">
      <c r="A780" s="48" t="inlineStr">
        <is>
          <t>PUENTE SAN LUIS POZO</t>
        </is>
      </c>
      <c r="B780" s="47" t="inlineStr">
        <is>
          <t>Profundidad del agua subterránea bajo el punto de referencia</t>
        </is>
      </c>
      <c r="C780" s="51">
        <f>VLOOKUP(B780,'Validacion (Uso SMA)'!$A$1:$D$4,4,0)</f>
        <v/>
      </c>
      <c r="D780" s="46" t="inlineStr">
        <is>
          <t>No aplica</t>
        </is>
      </c>
      <c r="E780" s="46" t="inlineStr">
        <is>
          <t>No aplica</t>
        </is>
      </c>
      <c r="H780" s="48" t="inlineStr">
        <is>
          <t>mbpr</t>
        </is>
      </c>
      <c r="I780" s="46" t="inlineStr">
        <is>
          <t>No aplica</t>
        </is>
      </c>
      <c r="J780" s="47" t="inlineStr">
        <is>
          <t>Mensual</t>
        </is>
      </c>
    </row>
    <row r="781">
      <c r="A781" s="48" t="inlineStr">
        <is>
          <t>PUENTE SAN LUIS POZO</t>
        </is>
      </c>
      <c r="B781" s="47" t="inlineStr">
        <is>
          <t>Profundidad del agua subterránea bajo el nivel de terreno</t>
        </is>
      </c>
      <c r="C781" s="51">
        <f>VLOOKUP(B781,'Validacion (Uso SMA)'!$A$1:$D$4,4,0)</f>
        <v/>
      </c>
      <c r="D781" s="46" t="inlineStr">
        <is>
          <t>No aplica</t>
        </is>
      </c>
      <c r="E781" s="46" t="inlineStr">
        <is>
          <t>No aplica</t>
        </is>
      </c>
      <c r="H781" s="48" t="inlineStr">
        <is>
          <t>mbnt</t>
        </is>
      </c>
      <c r="I781" s="46" t="inlineStr">
        <is>
          <t>No aplica</t>
        </is>
      </c>
      <c r="J781" s="47" t="inlineStr">
        <is>
          <t>Mensual</t>
        </is>
      </c>
    </row>
    <row r="782">
      <c r="A782" s="48" t="inlineStr">
        <is>
          <t>PUENTE SAN LUIS POZO</t>
        </is>
      </c>
      <c r="B782" s="47" t="inlineStr">
        <is>
          <t>Cota del agua subterránea</t>
        </is>
      </c>
      <c r="C782" s="51">
        <f>VLOOKUP(B782,'Validacion (Uso SMA)'!$A$1:$D$4,4,0)</f>
        <v/>
      </c>
      <c r="D782" s="47" t="inlineStr">
        <is>
          <t>No aplica</t>
        </is>
      </c>
      <c r="E782" s="47" t="inlineStr">
        <is>
          <t>No aplica</t>
        </is>
      </c>
      <c r="H782" s="48" t="inlineStr">
        <is>
          <t>msnm</t>
        </is>
      </c>
      <c r="I782" s="47" t="inlineStr">
        <is>
          <t>No aplica</t>
        </is>
      </c>
      <c r="J782" s="47" t="inlineStr">
        <is>
          <t>Mensual</t>
        </is>
      </c>
    </row>
    <row r="783">
      <c r="A783" s="48" t="inlineStr">
        <is>
          <t>PUENTE SAN LUIS REGLILLA</t>
        </is>
      </c>
      <c r="B783" s="47" t="inlineStr">
        <is>
          <t>Profundidad del agua subterránea bajo el punto de referencia</t>
        </is>
      </c>
      <c r="C783" s="51">
        <f>VLOOKUP(B783,'Validacion (Uso SMA)'!$A$1:$D$4,4,0)</f>
        <v/>
      </c>
      <c r="D783" s="46" t="inlineStr">
        <is>
          <t>No aplica</t>
        </is>
      </c>
      <c r="E783" s="46" t="inlineStr">
        <is>
          <t>No aplica</t>
        </is>
      </c>
      <c r="H783" s="48" t="inlineStr">
        <is>
          <t>mbpr</t>
        </is>
      </c>
      <c r="I783" s="46" t="inlineStr">
        <is>
          <t>No aplica</t>
        </is>
      </c>
      <c r="J783" s="47" t="inlineStr">
        <is>
          <t>Mensual</t>
        </is>
      </c>
    </row>
    <row r="784">
      <c r="A784" s="48" t="inlineStr">
        <is>
          <t>PUENTE SAN LUIS REGLILLA</t>
        </is>
      </c>
      <c r="B784" s="47" t="inlineStr">
        <is>
          <t>Profundidad del agua subterránea bajo el nivel de terreno</t>
        </is>
      </c>
      <c r="C784" s="51">
        <f>VLOOKUP(B784,'Validacion (Uso SMA)'!$A$1:$D$4,4,0)</f>
        <v/>
      </c>
      <c r="D784" s="46" t="inlineStr">
        <is>
          <t>No aplica</t>
        </is>
      </c>
      <c r="E784" s="46" t="inlineStr">
        <is>
          <t>No aplica</t>
        </is>
      </c>
      <c r="H784" s="48" t="inlineStr">
        <is>
          <t>mbnt</t>
        </is>
      </c>
      <c r="I784" s="46" t="inlineStr">
        <is>
          <t>No aplica</t>
        </is>
      </c>
      <c r="J784" s="47" t="inlineStr">
        <is>
          <t>Mensual</t>
        </is>
      </c>
    </row>
    <row r="785">
      <c r="A785" s="48" t="inlineStr">
        <is>
          <t>PUENTE SAN LUIS REGLILLA</t>
        </is>
      </c>
      <c r="B785" s="47" t="inlineStr">
        <is>
          <t>Cota del agua subterránea</t>
        </is>
      </c>
      <c r="C785" s="51">
        <f>VLOOKUP(B785,'Validacion (Uso SMA)'!$A$1:$D$4,4,0)</f>
        <v/>
      </c>
      <c r="D785" s="47" t="inlineStr">
        <is>
          <t>No aplica</t>
        </is>
      </c>
      <c r="E785" s="47" t="inlineStr">
        <is>
          <t>No aplica</t>
        </is>
      </c>
      <c r="H785" s="48" t="inlineStr">
        <is>
          <t>msnm</t>
        </is>
      </c>
      <c r="I785" s="47" t="inlineStr">
        <is>
          <t>No aplica</t>
        </is>
      </c>
      <c r="J785" s="47" t="inlineStr">
        <is>
          <t>Mensual</t>
        </is>
      </c>
    </row>
    <row r="786">
      <c r="A786" s="23" t="inlineStr">
        <is>
          <t>PUNTERA 154</t>
        </is>
      </c>
      <c r="B786" s="47" t="inlineStr">
        <is>
          <t>Profundidad del agua subterránea bajo el punto de referencia</t>
        </is>
      </c>
      <c r="C786" s="51">
        <f>VLOOKUP(B786,'Validacion (Uso SMA)'!$A$1:$D$4,4,0)</f>
        <v/>
      </c>
      <c r="D786" s="46" t="inlineStr">
        <is>
          <t>No aplica</t>
        </is>
      </c>
      <c r="E786" s="46" t="inlineStr">
        <is>
          <t>No aplica</t>
        </is>
      </c>
      <c r="H786" s="48" t="inlineStr">
        <is>
          <t>mbpr</t>
        </is>
      </c>
      <c r="I786" s="46" t="inlineStr">
        <is>
          <t>No aplica</t>
        </is>
      </c>
      <c r="J786" s="47" t="inlineStr">
        <is>
          <t>Mensual</t>
        </is>
      </c>
    </row>
    <row r="787">
      <c r="A787" s="23" t="inlineStr">
        <is>
          <t>PUNTERA 154</t>
        </is>
      </c>
      <c r="B787" s="47" t="inlineStr">
        <is>
          <t>Profundidad del agua subterránea bajo el nivel de terreno</t>
        </is>
      </c>
      <c r="C787" s="51">
        <f>VLOOKUP(B787,'Validacion (Uso SMA)'!$A$1:$D$4,4,0)</f>
        <v/>
      </c>
      <c r="D787" s="46" t="inlineStr">
        <is>
          <t>No aplica</t>
        </is>
      </c>
      <c r="E787" s="46" t="inlineStr">
        <is>
          <t>No aplica</t>
        </is>
      </c>
      <c r="H787" s="48" t="inlineStr">
        <is>
          <t>mbnt</t>
        </is>
      </c>
      <c r="I787" s="46" t="inlineStr">
        <is>
          <t>No aplica</t>
        </is>
      </c>
      <c r="J787" s="47" t="inlineStr">
        <is>
          <t>Mensual</t>
        </is>
      </c>
    </row>
    <row r="788">
      <c r="A788" s="23" t="inlineStr">
        <is>
          <t>PUNTERA 154</t>
        </is>
      </c>
      <c r="B788" s="47" t="inlineStr">
        <is>
          <t>Cota del agua subterránea</t>
        </is>
      </c>
      <c r="C788" s="51">
        <f>VLOOKUP(B788,'Validacion (Uso SMA)'!$A$1:$D$4,4,0)</f>
        <v/>
      </c>
      <c r="D788" s="47" t="inlineStr">
        <is>
          <t>No aplica</t>
        </is>
      </c>
      <c r="E788" s="47" t="inlineStr">
        <is>
          <t>No aplica</t>
        </is>
      </c>
      <c r="H788" s="48" t="inlineStr">
        <is>
          <t>msnm</t>
        </is>
      </c>
      <c r="I788" s="47" t="inlineStr">
        <is>
          <t>No aplica</t>
        </is>
      </c>
      <c r="J788" s="47" t="inlineStr">
        <is>
          <t>Mensual</t>
        </is>
      </c>
    </row>
    <row r="789">
      <c r="A789" s="23" t="inlineStr">
        <is>
          <t>PUNTERA A</t>
        </is>
      </c>
      <c r="B789" s="47" t="inlineStr">
        <is>
          <t>Profundidad del agua subterránea bajo el punto de referencia</t>
        </is>
      </c>
      <c r="C789" s="51">
        <f>VLOOKUP(B789,'Validacion (Uso SMA)'!$A$1:$D$4,4,0)</f>
        <v/>
      </c>
      <c r="D789" s="46" t="inlineStr">
        <is>
          <t>No aplica</t>
        </is>
      </c>
      <c r="E789" s="46" t="inlineStr">
        <is>
          <t>No aplica</t>
        </is>
      </c>
      <c r="H789" s="48" t="inlineStr">
        <is>
          <t>mbpr</t>
        </is>
      </c>
      <c r="I789" s="46" t="inlineStr">
        <is>
          <t>No aplica</t>
        </is>
      </c>
      <c r="J789" s="47" t="inlineStr">
        <is>
          <t>Mensual</t>
        </is>
      </c>
    </row>
    <row r="790">
      <c r="A790" s="23" t="inlineStr">
        <is>
          <t>PUNTERA A</t>
        </is>
      </c>
      <c r="B790" s="47" t="inlineStr">
        <is>
          <t>Profundidad del agua subterránea bajo el nivel de terreno</t>
        </is>
      </c>
      <c r="C790" s="51">
        <f>VLOOKUP(B790,'Validacion (Uso SMA)'!$A$1:$D$4,4,0)</f>
        <v/>
      </c>
      <c r="D790" s="46" t="inlineStr">
        <is>
          <t>No aplica</t>
        </is>
      </c>
      <c r="E790" s="46" t="inlineStr">
        <is>
          <t>No aplica</t>
        </is>
      </c>
      <c r="H790" s="48" t="inlineStr">
        <is>
          <t>mbnt</t>
        </is>
      </c>
      <c r="I790" s="46" t="inlineStr">
        <is>
          <t>No aplica</t>
        </is>
      </c>
      <c r="J790" s="47" t="inlineStr">
        <is>
          <t>Mensual</t>
        </is>
      </c>
    </row>
    <row r="791">
      <c r="A791" s="23" t="inlineStr">
        <is>
          <t>PUNTERA A</t>
        </is>
      </c>
      <c r="B791" s="47" t="inlineStr">
        <is>
          <t>Cota del agua subterránea</t>
        </is>
      </c>
      <c r="C791" s="51">
        <f>VLOOKUP(B791,'Validacion (Uso SMA)'!$A$1:$D$4,4,0)</f>
        <v/>
      </c>
      <c r="D791" s="47" t="inlineStr">
        <is>
          <t>No aplica</t>
        </is>
      </c>
      <c r="E791" s="47" t="inlineStr">
        <is>
          <t>No aplica</t>
        </is>
      </c>
      <c r="H791" s="48" t="inlineStr">
        <is>
          <t>msnm</t>
        </is>
      </c>
      <c r="I791" s="47" t="inlineStr">
        <is>
          <t>No aplica</t>
        </is>
      </c>
      <c r="J791" s="47" t="inlineStr">
        <is>
          <t>Mensual</t>
        </is>
      </c>
    </row>
    <row r="792">
      <c r="A792" s="23" t="inlineStr">
        <is>
          <t>PUNTERA B</t>
        </is>
      </c>
      <c r="B792" s="47" t="inlineStr">
        <is>
          <t>Profundidad del agua subterránea bajo el punto de referencia</t>
        </is>
      </c>
      <c r="C792" s="51">
        <f>VLOOKUP(B792,'Validacion (Uso SMA)'!$A$1:$D$4,4,0)</f>
        <v/>
      </c>
      <c r="D792" s="46" t="inlineStr">
        <is>
          <t>No aplica</t>
        </is>
      </c>
      <c r="E792" s="46" t="inlineStr">
        <is>
          <t>No aplica</t>
        </is>
      </c>
      <c r="H792" s="48" t="inlineStr">
        <is>
          <t>mbpr</t>
        </is>
      </c>
      <c r="I792" s="46" t="inlineStr">
        <is>
          <t>No aplica</t>
        </is>
      </c>
      <c r="J792" s="47" t="inlineStr">
        <is>
          <t>Mensual</t>
        </is>
      </c>
    </row>
    <row r="793">
      <c r="A793" s="23" t="inlineStr">
        <is>
          <t>PUNTERA B</t>
        </is>
      </c>
      <c r="B793" s="47" t="inlineStr">
        <is>
          <t>Profundidad del agua subterránea bajo el nivel de terreno</t>
        </is>
      </c>
      <c r="C793" s="51">
        <f>VLOOKUP(B793,'Validacion (Uso SMA)'!$A$1:$D$4,4,0)</f>
        <v/>
      </c>
      <c r="D793" s="46" t="inlineStr">
        <is>
          <t>No aplica</t>
        </is>
      </c>
      <c r="E793" s="46" t="inlineStr">
        <is>
          <t>No aplica</t>
        </is>
      </c>
      <c r="H793" s="48" t="inlineStr">
        <is>
          <t>mbnt</t>
        </is>
      </c>
      <c r="I793" s="46" t="inlineStr">
        <is>
          <t>No aplica</t>
        </is>
      </c>
      <c r="J793" s="47" t="inlineStr">
        <is>
          <t>Mensual</t>
        </is>
      </c>
    </row>
    <row r="794">
      <c r="A794" s="23" t="inlineStr">
        <is>
          <t>PUNTERA B</t>
        </is>
      </c>
      <c r="B794" s="47" t="inlineStr">
        <is>
          <t>Cota del agua subterránea</t>
        </is>
      </c>
      <c r="C794" s="51">
        <f>VLOOKUP(B794,'Validacion (Uso SMA)'!$A$1:$D$4,4,0)</f>
        <v/>
      </c>
      <c r="D794" s="47" t="inlineStr">
        <is>
          <t>No aplica</t>
        </is>
      </c>
      <c r="E794" s="47" t="inlineStr">
        <is>
          <t>No aplica</t>
        </is>
      </c>
      <c r="H794" s="48" t="inlineStr">
        <is>
          <t>msnm</t>
        </is>
      </c>
      <c r="I794" s="47" t="inlineStr">
        <is>
          <t>No aplica</t>
        </is>
      </c>
      <c r="J794" s="47" t="inlineStr">
        <is>
          <t>Mensual</t>
        </is>
      </c>
    </row>
    <row r="795">
      <c r="A795" s="47" t="inlineStr">
        <is>
          <t>RC-1</t>
        </is>
      </c>
      <c r="B795" s="47" t="inlineStr">
        <is>
          <t>Profundidad del agua subterránea bajo el punto de referencia</t>
        </is>
      </c>
      <c r="C795" s="51">
        <f>VLOOKUP(B795,'Validacion (Uso SMA)'!$A$1:$D$4,4,0)</f>
        <v/>
      </c>
      <c r="D795" s="46" t="inlineStr">
        <is>
          <t>No aplica</t>
        </is>
      </c>
      <c r="E795" s="46" t="inlineStr">
        <is>
          <t>No aplica</t>
        </is>
      </c>
      <c r="H795" s="50" t="inlineStr">
        <is>
          <t>mbpr</t>
        </is>
      </c>
      <c r="I795" s="46" t="inlineStr">
        <is>
          <t>No aplica</t>
        </is>
      </c>
      <c r="J795" s="47" t="inlineStr">
        <is>
          <t>Mensual</t>
        </is>
      </c>
      <c r="K795" s="47" t="n"/>
    </row>
    <row r="796">
      <c r="A796" s="47" t="inlineStr">
        <is>
          <t>RC-1</t>
        </is>
      </c>
      <c r="B796" s="47" t="inlineStr">
        <is>
          <t>Profundidad del agua subterránea bajo el nivel de terreno</t>
        </is>
      </c>
      <c r="C796" s="51">
        <f>VLOOKUP(B796,'Validacion (Uso SMA)'!$A$1:$D$4,4,0)</f>
        <v/>
      </c>
      <c r="D796" s="46" t="inlineStr">
        <is>
          <t>No aplica</t>
        </is>
      </c>
      <c r="E796" s="46" t="inlineStr">
        <is>
          <t>No aplica</t>
        </is>
      </c>
      <c r="H796" s="48" t="inlineStr">
        <is>
          <t>mbnt</t>
        </is>
      </c>
      <c r="I796" s="46" t="inlineStr">
        <is>
          <t>No aplica</t>
        </is>
      </c>
      <c r="J796" s="47" t="inlineStr">
        <is>
          <t>Mensual</t>
        </is>
      </c>
      <c r="K796" s="47" t="n"/>
    </row>
    <row r="797">
      <c r="A797" s="47" t="inlineStr">
        <is>
          <t>RC-1</t>
        </is>
      </c>
      <c r="B797" s="47" t="inlineStr">
        <is>
          <t>Cota del agua subterránea</t>
        </is>
      </c>
      <c r="C797" s="51">
        <f>VLOOKUP(B797,'Validacion (Uso SMA)'!$A$1:$D$4,4,0)</f>
        <v/>
      </c>
      <c r="D797" s="46" t="inlineStr">
        <is>
          <t>No aplica</t>
        </is>
      </c>
      <c r="E797" s="46" t="inlineStr">
        <is>
          <t>No aplica</t>
        </is>
      </c>
      <c r="H797" s="48" t="inlineStr">
        <is>
          <t>msnm</t>
        </is>
      </c>
      <c r="I797" s="47" t="inlineStr">
        <is>
          <t>No aplica</t>
        </is>
      </c>
      <c r="J797" s="47" t="inlineStr">
        <is>
          <t>Mensual</t>
        </is>
      </c>
    </row>
    <row r="798">
      <c r="A798" s="47" t="inlineStr">
        <is>
          <t>RC-2</t>
        </is>
      </c>
      <c r="B798" s="47" t="inlineStr">
        <is>
          <t>Profundidad del agua subterránea bajo el punto de referencia</t>
        </is>
      </c>
      <c r="C798" s="51">
        <f>VLOOKUP(B798,'Validacion (Uso SMA)'!$A$1:$D$4,4,0)</f>
        <v/>
      </c>
      <c r="D798" s="46" t="inlineStr">
        <is>
          <t>No aplica</t>
        </is>
      </c>
      <c r="E798" s="46" t="inlineStr">
        <is>
          <t>No aplica</t>
        </is>
      </c>
      <c r="H798" s="50" t="inlineStr">
        <is>
          <t>mbpr</t>
        </is>
      </c>
      <c r="I798" s="46" t="inlineStr">
        <is>
          <t>No aplica</t>
        </is>
      </c>
      <c r="J798" s="47" t="inlineStr">
        <is>
          <t>Mensual</t>
        </is>
      </c>
      <c r="K798" s="47" t="n"/>
    </row>
    <row r="799">
      <c r="A799" s="47" t="inlineStr">
        <is>
          <t>RC-2</t>
        </is>
      </c>
      <c r="B799" s="47" t="inlineStr">
        <is>
          <t>Profundidad del agua subterránea bajo el nivel de terreno</t>
        </is>
      </c>
      <c r="C799" s="51">
        <f>VLOOKUP(B799,'Validacion (Uso SMA)'!$A$1:$D$4,4,0)</f>
        <v/>
      </c>
      <c r="D799" s="46" t="inlineStr">
        <is>
          <t>No aplica</t>
        </is>
      </c>
      <c r="E799" s="46" t="inlineStr">
        <is>
          <t>No aplica</t>
        </is>
      </c>
      <c r="H799" s="48" t="inlineStr">
        <is>
          <t>mbnt</t>
        </is>
      </c>
      <c r="I799" s="46" t="inlineStr">
        <is>
          <t>No aplica</t>
        </is>
      </c>
      <c r="J799" s="47" t="inlineStr">
        <is>
          <t>Mensual</t>
        </is>
      </c>
      <c r="K799" s="47" t="n"/>
    </row>
    <row r="800">
      <c r="A800" s="47" t="inlineStr">
        <is>
          <t>RC-2</t>
        </is>
      </c>
      <c r="B800" s="47" t="inlineStr">
        <is>
          <t>Cota del agua subterránea</t>
        </is>
      </c>
      <c r="C800" s="51">
        <f>VLOOKUP(B800,'Validacion (Uso SMA)'!$A$1:$D$4,4,0)</f>
        <v/>
      </c>
      <c r="D800" s="46" t="inlineStr">
        <is>
          <t>No aplica</t>
        </is>
      </c>
      <c r="E800" s="46" t="inlineStr">
        <is>
          <t>No aplica</t>
        </is>
      </c>
      <c r="H800" s="48" t="inlineStr">
        <is>
          <t>msnm</t>
        </is>
      </c>
      <c r="I800" s="47" t="inlineStr">
        <is>
          <t>No aplica</t>
        </is>
      </c>
      <c r="J800" s="47" t="inlineStr">
        <is>
          <t>Mensual</t>
        </is>
      </c>
    </row>
    <row r="801">
      <c r="A801" s="47" t="inlineStr">
        <is>
          <t>RC-3</t>
        </is>
      </c>
      <c r="B801" s="47" t="inlineStr">
        <is>
          <t>Profundidad del agua subterránea bajo el punto de referencia</t>
        </is>
      </c>
      <c r="C801" s="51">
        <f>VLOOKUP(B801,'Validacion (Uso SMA)'!$A$1:$D$4,4,0)</f>
        <v/>
      </c>
      <c r="D801" s="46" t="inlineStr">
        <is>
          <t>No aplica</t>
        </is>
      </c>
      <c r="E801" s="46" t="inlineStr">
        <is>
          <t>No aplica</t>
        </is>
      </c>
      <c r="H801" s="50" t="inlineStr">
        <is>
          <t>mbpr</t>
        </is>
      </c>
      <c r="I801" s="46" t="inlineStr">
        <is>
          <t>No aplica</t>
        </is>
      </c>
      <c r="J801" s="47" t="inlineStr">
        <is>
          <t>Mensual</t>
        </is>
      </c>
      <c r="K801" s="47" t="n"/>
    </row>
    <row r="802">
      <c r="A802" s="47" t="inlineStr">
        <is>
          <t>RC-3</t>
        </is>
      </c>
      <c r="B802" s="47" t="inlineStr">
        <is>
          <t>Profundidad del agua subterránea bajo el nivel de terreno</t>
        </is>
      </c>
      <c r="C802" s="51">
        <f>VLOOKUP(B802,'Validacion (Uso SMA)'!$A$1:$D$4,4,0)</f>
        <v/>
      </c>
      <c r="D802" s="46" t="inlineStr">
        <is>
          <t>No aplica</t>
        </is>
      </c>
      <c r="E802" s="46" t="inlineStr">
        <is>
          <t>No aplica</t>
        </is>
      </c>
      <c r="H802" s="48" t="inlineStr">
        <is>
          <t>mbnt</t>
        </is>
      </c>
      <c r="I802" s="46" t="inlineStr">
        <is>
          <t>No aplica</t>
        </is>
      </c>
      <c r="J802" s="47" t="inlineStr">
        <is>
          <t>Mensual</t>
        </is>
      </c>
      <c r="K802" s="47" t="n"/>
    </row>
    <row r="803">
      <c r="A803" s="47" t="inlineStr">
        <is>
          <t>RC-3</t>
        </is>
      </c>
      <c r="B803" s="47" t="inlineStr">
        <is>
          <t>Cota del agua subterránea</t>
        </is>
      </c>
      <c r="C803" s="51">
        <f>VLOOKUP(B803,'Validacion (Uso SMA)'!$A$1:$D$4,4,0)</f>
        <v/>
      </c>
      <c r="D803" s="46" t="inlineStr">
        <is>
          <t>No aplica</t>
        </is>
      </c>
      <c r="E803" s="46" t="inlineStr">
        <is>
          <t>No aplica</t>
        </is>
      </c>
      <c r="H803" s="48" t="inlineStr">
        <is>
          <t>msnm</t>
        </is>
      </c>
      <c r="I803" s="47" t="inlineStr">
        <is>
          <t>No aplica</t>
        </is>
      </c>
      <c r="J803" s="47" t="inlineStr">
        <is>
          <t>Mensual</t>
        </is>
      </c>
    </row>
    <row r="804">
      <c r="A804" s="47" t="inlineStr">
        <is>
          <t>RC-4</t>
        </is>
      </c>
      <c r="B804" s="47" t="inlineStr">
        <is>
          <t>Profundidad del agua subterránea bajo el punto de referencia</t>
        </is>
      </c>
      <c r="C804" s="51">
        <f>VLOOKUP(B804,'Validacion (Uso SMA)'!$A$1:$D$4,4,0)</f>
        <v/>
      </c>
      <c r="D804" s="46" t="inlineStr">
        <is>
          <t>No aplica</t>
        </is>
      </c>
      <c r="E804" s="46" t="inlineStr">
        <is>
          <t>No aplica</t>
        </is>
      </c>
      <c r="H804" s="50" t="inlineStr">
        <is>
          <t>mbpr</t>
        </is>
      </c>
      <c r="I804" s="46" t="inlineStr">
        <is>
          <t>No aplica</t>
        </is>
      </c>
      <c r="J804" s="47" t="inlineStr">
        <is>
          <t>Mensual</t>
        </is>
      </c>
      <c r="K804" s="47" t="n"/>
    </row>
    <row r="805">
      <c r="A805" s="47" t="inlineStr">
        <is>
          <t>RC-4</t>
        </is>
      </c>
      <c r="B805" s="47" t="inlineStr">
        <is>
          <t>Profundidad del agua subterránea bajo el nivel de terreno</t>
        </is>
      </c>
      <c r="C805" s="51">
        <f>VLOOKUP(B805,'Validacion (Uso SMA)'!$A$1:$D$4,4,0)</f>
        <v/>
      </c>
      <c r="D805" s="46" t="inlineStr">
        <is>
          <t>No aplica</t>
        </is>
      </c>
      <c r="E805" s="46" t="inlineStr">
        <is>
          <t>No aplica</t>
        </is>
      </c>
      <c r="H805" s="48" t="inlineStr">
        <is>
          <t>mbnt</t>
        </is>
      </c>
      <c r="I805" s="46" t="inlineStr">
        <is>
          <t>No aplica</t>
        </is>
      </c>
      <c r="J805" s="47" t="inlineStr">
        <is>
          <t>Mensual</t>
        </is>
      </c>
      <c r="K805" s="47" t="n"/>
    </row>
    <row r="806">
      <c r="A806" s="47" t="inlineStr">
        <is>
          <t>RC-4</t>
        </is>
      </c>
      <c r="B806" s="47" t="inlineStr">
        <is>
          <t>Cota del agua subterránea</t>
        </is>
      </c>
      <c r="C806" s="51">
        <f>VLOOKUP(B806,'Validacion (Uso SMA)'!$A$1:$D$4,4,0)</f>
        <v/>
      </c>
      <c r="D806" s="46" t="inlineStr">
        <is>
          <t>No aplica</t>
        </is>
      </c>
      <c r="E806" s="46" t="inlineStr">
        <is>
          <t>No aplica</t>
        </is>
      </c>
      <c r="H806" s="48" t="inlineStr">
        <is>
          <t>msnm</t>
        </is>
      </c>
      <c r="I806" s="47" t="inlineStr">
        <is>
          <t>No aplica</t>
        </is>
      </c>
      <c r="J806" s="47" t="inlineStr">
        <is>
          <t>Mensual</t>
        </is>
      </c>
    </row>
    <row r="807">
      <c r="A807" s="47" t="inlineStr">
        <is>
          <t>RC-5</t>
        </is>
      </c>
      <c r="B807" s="47" t="inlineStr">
        <is>
          <t>Profundidad del agua subterránea bajo el punto de referencia</t>
        </is>
      </c>
      <c r="C807" s="51">
        <f>VLOOKUP(B807,'Validacion (Uso SMA)'!$A$1:$D$4,4,0)</f>
        <v/>
      </c>
      <c r="D807" s="46" t="inlineStr">
        <is>
          <t>No aplica</t>
        </is>
      </c>
      <c r="E807" s="46" t="inlineStr">
        <is>
          <t>No aplica</t>
        </is>
      </c>
      <c r="H807" s="50" t="inlineStr">
        <is>
          <t>mbpr</t>
        </is>
      </c>
      <c r="I807" s="46" t="inlineStr">
        <is>
          <t>No aplica</t>
        </is>
      </c>
      <c r="J807" s="47" t="inlineStr">
        <is>
          <t>Mensual</t>
        </is>
      </c>
      <c r="K807" s="47" t="n"/>
    </row>
    <row r="808">
      <c r="A808" s="47" t="inlineStr">
        <is>
          <t>RC-5</t>
        </is>
      </c>
      <c r="B808" s="47" t="inlineStr">
        <is>
          <t>Profundidad del agua subterránea bajo el nivel de terreno</t>
        </is>
      </c>
      <c r="C808" s="51">
        <f>VLOOKUP(B808,'Validacion (Uso SMA)'!$A$1:$D$4,4,0)</f>
        <v/>
      </c>
      <c r="D808" s="46" t="inlineStr">
        <is>
          <t>No aplica</t>
        </is>
      </c>
      <c r="E808" s="46" t="inlineStr">
        <is>
          <t>No aplica</t>
        </is>
      </c>
      <c r="H808" s="48" t="inlineStr">
        <is>
          <t>mbnt</t>
        </is>
      </c>
      <c r="I808" s="46" t="inlineStr">
        <is>
          <t>No aplica</t>
        </is>
      </c>
      <c r="J808" s="47" t="inlineStr">
        <is>
          <t>Mensual</t>
        </is>
      </c>
      <c r="K808" s="47" t="n"/>
    </row>
    <row r="809">
      <c r="A809" s="47" t="inlineStr">
        <is>
          <t>RC-5</t>
        </is>
      </c>
      <c r="B809" s="47" t="inlineStr">
        <is>
          <t>Cota del agua subterránea</t>
        </is>
      </c>
      <c r="C809" s="51">
        <f>VLOOKUP(B809,'Validacion (Uso SMA)'!$A$1:$D$4,4,0)</f>
        <v/>
      </c>
      <c r="D809" s="46" t="inlineStr">
        <is>
          <t>No aplica</t>
        </is>
      </c>
      <c r="E809" s="46" t="inlineStr">
        <is>
          <t>No aplica</t>
        </is>
      </c>
      <c r="H809" s="48" t="inlineStr">
        <is>
          <t>msnm</t>
        </is>
      </c>
      <c r="I809" s="47" t="inlineStr">
        <is>
          <t>No aplica</t>
        </is>
      </c>
      <c r="J809" s="47" t="inlineStr">
        <is>
          <t>Mensual</t>
        </is>
      </c>
    </row>
    <row r="810">
      <c r="A810" s="47" t="inlineStr">
        <is>
          <t>RC-6</t>
        </is>
      </c>
      <c r="B810" s="47" t="inlineStr">
        <is>
          <t>Profundidad del agua subterránea bajo el punto de referencia</t>
        </is>
      </c>
      <c r="C810" s="51">
        <f>VLOOKUP(B810,'Validacion (Uso SMA)'!$A$1:$D$4,4,0)</f>
        <v/>
      </c>
      <c r="D810" s="46" t="inlineStr">
        <is>
          <t>No aplica</t>
        </is>
      </c>
      <c r="E810" s="46" t="inlineStr">
        <is>
          <t>No aplica</t>
        </is>
      </c>
      <c r="H810" s="50" t="inlineStr">
        <is>
          <t>mbpr</t>
        </is>
      </c>
      <c r="I810" s="46" t="inlineStr">
        <is>
          <t>No aplica</t>
        </is>
      </c>
      <c r="J810" s="47" t="inlineStr">
        <is>
          <t>Mensual</t>
        </is>
      </c>
      <c r="K810" s="47" t="n"/>
    </row>
    <row r="811">
      <c r="A811" s="47" t="inlineStr">
        <is>
          <t>RC-6</t>
        </is>
      </c>
      <c r="B811" s="47" t="inlineStr">
        <is>
          <t>Profundidad del agua subterránea bajo el nivel de terreno</t>
        </is>
      </c>
      <c r="C811" s="51">
        <f>VLOOKUP(B811,'Validacion (Uso SMA)'!$A$1:$D$4,4,0)</f>
        <v/>
      </c>
      <c r="D811" s="46" t="inlineStr">
        <is>
          <t>No aplica</t>
        </is>
      </c>
      <c r="E811" s="46" t="inlineStr">
        <is>
          <t>No aplica</t>
        </is>
      </c>
      <c r="H811" s="48" t="inlineStr">
        <is>
          <t>mbnt</t>
        </is>
      </c>
      <c r="I811" s="46" t="inlineStr">
        <is>
          <t>No aplica</t>
        </is>
      </c>
      <c r="J811" s="47" t="inlineStr">
        <is>
          <t>Mensual</t>
        </is>
      </c>
      <c r="K811" s="47" t="n"/>
    </row>
    <row r="812">
      <c r="A812" s="47" t="inlineStr">
        <is>
          <t>RC-6</t>
        </is>
      </c>
      <c r="B812" s="47" t="inlineStr">
        <is>
          <t>Cota del agua subterránea</t>
        </is>
      </c>
      <c r="C812" s="51">
        <f>VLOOKUP(B812,'Validacion (Uso SMA)'!$A$1:$D$4,4,0)</f>
        <v/>
      </c>
      <c r="D812" s="46" t="inlineStr">
        <is>
          <t>No aplica</t>
        </is>
      </c>
      <c r="E812" s="46" t="inlineStr">
        <is>
          <t>No aplica</t>
        </is>
      </c>
      <c r="H812" s="48" t="inlineStr">
        <is>
          <t>msnm</t>
        </is>
      </c>
      <c r="I812" s="47" t="inlineStr">
        <is>
          <t>No aplica</t>
        </is>
      </c>
      <c r="J812" s="47" t="inlineStr">
        <is>
          <t>Mensual</t>
        </is>
      </c>
    </row>
    <row r="813">
      <c r="A813" s="47" t="inlineStr">
        <is>
          <t>RC-7</t>
        </is>
      </c>
      <c r="B813" s="47" t="inlineStr">
        <is>
          <t>Profundidad del agua subterránea bajo el punto de referencia</t>
        </is>
      </c>
      <c r="C813" s="51">
        <f>VLOOKUP(B813,'Validacion (Uso SMA)'!$A$1:$D$4,4,0)</f>
        <v/>
      </c>
      <c r="D813" s="46" t="inlineStr">
        <is>
          <t>No aplica</t>
        </is>
      </c>
      <c r="E813" s="46" t="inlineStr">
        <is>
          <t>No aplica</t>
        </is>
      </c>
      <c r="H813" s="50" t="inlineStr">
        <is>
          <t>mbpr</t>
        </is>
      </c>
      <c r="I813" s="46" t="inlineStr">
        <is>
          <t>No aplica</t>
        </is>
      </c>
      <c r="J813" s="47" t="inlineStr">
        <is>
          <t>Mensual</t>
        </is>
      </c>
      <c r="K813" s="47" t="n"/>
    </row>
    <row r="814">
      <c r="A814" s="47" t="inlineStr">
        <is>
          <t>RC-7</t>
        </is>
      </c>
      <c r="B814" s="47" t="inlineStr">
        <is>
          <t>Profundidad del agua subterránea bajo el nivel de terreno</t>
        </is>
      </c>
      <c r="C814" s="51">
        <f>VLOOKUP(B814,'Validacion (Uso SMA)'!$A$1:$D$4,4,0)</f>
        <v/>
      </c>
      <c r="D814" s="46" t="inlineStr">
        <is>
          <t>No aplica</t>
        </is>
      </c>
      <c r="E814" s="46" t="inlineStr">
        <is>
          <t>No aplica</t>
        </is>
      </c>
      <c r="H814" s="48" t="inlineStr">
        <is>
          <t>mbnt</t>
        </is>
      </c>
      <c r="I814" s="46" t="inlineStr">
        <is>
          <t>No aplica</t>
        </is>
      </c>
      <c r="J814" s="47" t="inlineStr">
        <is>
          <t>Mensual</t>
        </is>
      </c>
      <c r="K814" s="47" t="n"/>
    </row>
    <row r="815">
      <c r="A815" s="47" t="inlineStr">
        <is>
          <t>RC-7</t>
        </is>
      </c>
      <c r="B815" s="47" t="inlineStr">
        <is>
          <t>Cota del agua subterránea</t>
        </is>
      </c>
      <c r="C815" s="51">
        <f>VLOOKUP(B815,'Validacion (Uso SMA)'!$A$1:$D$4,4,0)</f>
        <v/>
      </c>
      <c r="D815" s="46" t="inlineStr">
        <is>
          <t>No aplica</t>
        </is>
      </c>
      <c r="E815" s="46" t="inlineStr">
        <is>
          <t>No aplica</t>
        </is>
      </c>
      <c r="H815" s="48" t="inlineStr">
        <is>
          <t>msnm</t>
        </is>
      </c>
      <c r="I815" s="47" t="inlineStr">
        <is>
          <t>No aplica</t>
        </is>
      </c>
      <c r="J815" s="47" t="inlineStr">
        <is>
          <t>Mensual</t>
        </is>
      </c>
    </row>
    <row r="816">
      <c r="A816" s="48" t="inlineStr">
        <is>
          <t>REGLILLA BARROS NEGROS CONAF</t>
        </is>
      </c>
      <c r="B816" s="47" t="inlineStr">
        <is>
          <t>Profundidad del agua subterránea bajo el punto de referencia</t>
        </is>
      </c>
      <c r="C816" s="51">
        <f>VLOOKUP(B816,'Validacion (Uso SMA)'!$A$1:$D$4,4,0)</f>
        <v/>
      </c>
      <c r="D816" s="46" t="inlineStr">
        <is>
          <t>No aplica</t>
        </is>
      </c>
      <c r="E816" s="46" t="inlineStr">
        <is>
          <t>No aplica</t>
        </is>
      </c>
      <c r="H816" s="48" t="inlineStr">
        <is>
          <t>mbpr</t>
        </is>
      </c>
      <c r="I816" s="46" t="inlineStr">
        <is>
          <t>No aplica</t>
        </is>
      </c>
      <c r="J816" s="47" t="inlineStr">
        <is>
          <t>Mensual</t>
        </is>
      </c>
    </row>
    <row r="817">
      <c r="A817" s="48" t="inlineStr">
        <is>
          <t>REGLILLA BARROS NEGROS CONAF</t>
        </is>
      </c>
      <c r="B817" s="47" t="inlineStr">
        <is>
          <t>Profundidad del agua subterránea bajo el nivel de terreno</t>
        </is>
      </c>
      <c r="C817" s="51">
        <f>VLOOKUP(B817,'Validacion (Uso SMA)'!$A$1:$D$4,4,0)</f>
        <v/>
      </c>
      <c r="D817" s="46" t="inlineStr">
        <is>
          <t>No aplica</t>
        </is>
      </c>
      <c r="E817" s="46" t="inlineStr">
        <is>
          <t>No aplica</t>
        </is>
      </c>
      <c r="H817" s="48" t="inlineStr">
        <is>
          <t>mbnt</t>
        </is>
      </c>
      <c r="I817" s="46" t="inlineStr">
        <is>
          <t>No aplica</t>
        </is>
      </c>
      <c r="J817" s="47" t="inlineStr">
        <is>
          <t>Mensual</t>
        </is>
      </c>
    </row>
    <row r="818">
      <c r="A818" s="48" t="inlineStr">
        <is>
          <t>REGLILLA BARROS NEGROS CONAF</t>
        </is>
      </c>
      <c r="B818" s="47" t="inlineStr">
        <is>
          <t>Cota del agua subterránea</t>
        </is>
      </c>
      <c r="C818" s="51">
        <f>VLOOKUP(B818,'Validacion (Uso SMA)'!$A$1:$D$4,4,0)</f>
        <v/>
      </c>
      <c r="D818" s="47" t="inlineStr">
        <is>
          <t>No aplica</t>
        </is>
      </c>
      <c r="E818" s="47" t="inlineStr">
        <is>
          <t>No aplica</t>
        </is>
      </c>
      <c r="H818" s="48" t="inlineStr">
        <is>
          <t>msnm</t>
        </is>
      </c>
      <c r="I818" s="47" t="inlineStr">
        <is>
          <t>No aplica</t>
        </is>
      </c>
      <c r="J818" s="47" t="inlineStr">
        <is>
          <t>Mensual</t>
        </is>
      </c>
    </row>
    <row r="819">
      <c r="A819" s="48" t="inlineStr">
        <is>
          <t>REGLILLA BARROS NEGROS SQM</t>
        </is>
      </c>
      <c r="B819" s="47" t="inlineStr">
        <is>
          <t>Profundidad del agua subterránea bajo el punto de referencia</t>
        </is>
      </c>
      <c r="C819" s="51">
        <f>VLOOKUP(B819,'Validacion (Uso SMA)'!$A$1:$D$4,4,0)</f>
        <v/>
      </c>
      <c r="D819" s="46" t="inlineStr">
        <is>
          <t>No aplica</t>
        </is>
      </c>
      <c r="E819" s="46" t="inlineStr">
        <is>
          <t>No aplica</t>
        </is>
      </c>
      <c r="H819" s="48" t="inlineStr">
        <is>
          <t>mbpr</t>
        </is>
      </c>
      <c r="I819" s="46" t="inlineStr">
        <is>
          <t>No aplica</t>
        </is>
      </c>
      <c r="J819" s="47" t="inlineStr">
        <is>
          <t>Mensual</t>
        </is>
      </c>
    </row>
    <row r="820">
      <c r="A820" s="48" t="inlineStr">
        <is>
          <t>REGLILLA BARROS NEGROS SQM</t>
        </is>
      </c>
      <c r="B820" s="47" t="inlineStr">
        <is>
          <t>Profundidad del agua subterránea bajo el nivel de terreno</t>
        </is>
      </c>
      <c r="C820" s="51">
        <f>VLOOKUP(B820,'Validacion (Uso SMA)'!$A$1:$D$4,4,0)</f>
        <v/>
      </c>
      <c r="D820" s="46" t="inlineStr">
        <is>
          <t>No aplica</t>
        </is>
      </c>
      <c r="E820" s="46" t="inlineStr">
        <is>
          <t>No aplica</t>
        </is>
      </c>
      <c r="H820" s="48" t="inlineStr">
        <is>
          <t>mbnt</t>
        </is>
      </c>
      <c r="I820" s="46" t="inlineStr">
        <is>
          <t>No aplica</t>
        </is>
      </c>
      <c r="J820" s="47" t="inlineStr">
        <is>
          <t>Mensual</t>
        </is>
      </c>
    </row>
    <row r="821">
      <c r="A821" s="48" t="inlineStr">
        <is>
          <t>REGLILLA BARROS NEGROS SQM</t>
        </is>
      </c>
      <c r="B821" s="47" t="inlineStr">
        <is>
          <t>Cota del agua subterránea</t>
        </is>
      </c>
      <c r="C821" s="51">
        <f>VLOOKUP(B821,'Validacion (Uso SMA)'!$A$1:$D$4,4,0)</f>
        <v/>
      </c>
      <c r="D821" s="47" t="inlineStr">
        <is>
          <t>No aplica</t>
        </is>
      </c>
      <c r="E821" s="47" t="inlineStr">
        <is>
          <t>No aplica</t>
        </is>
      </c>
      <c r="H821" s="48" t="inlineStr">
        <is>
          <t>msnm</t>
        </is>
      </c>
      <c r="I821" s="47" t="inlineStr">
        <is>
          <t>No aplica</t>
        </is>
      </c>
      <c r="J821" s="47" t="inlineStr">
        <is>
          <t>Mensual</t>
        </is>
      </c>
    </row>
    <row r="822">
      <c r="A822" s="48" t="inlineStr">
        <is>
          <t>REGLILLA BURRO MUERTO CONAF</t>
        </is>
      </c>
      <c r="B822" s="47" t="inlineStr">
        <is>
          <t>Profundidad del agua subterránea bajo el punto de referencia</t>
        </is>
      </c>
      <c r="C822" s="51">
        <f>VLOOKUP(B822,'Validacion (Uso SMA)'!$A$1:$D$4,4,0)</f>
        <v/>
      </c>
      <c r="D822" s="46" t="inlineStr">
        <is>
          <t>No aplica</t>
        </is>
      </c>
      <c r="E822" s="46" t="inlineStr">
        <is>
          <t>No aplica</t>
        </is>
      </c>
      <c r="H822" s="48" t="inlineStr">
        <is>
          <t>mbpr</t>
        </is>
      </c>
      <c r="I822" s="46" t="inlineStr">
        <is>
          <t>No aplica</t>
        </is>
      </c>
      <c r="J822" s="47" t="inlineStr">
        <is>
          <t>Mensual</t>
        </is>
      </c>
    </row>
    <row r="823">
      <c r="A823" s="48" t="inlineStr">
        <is>
          <t>REGLILLA BURRO MUERTO CONAF</t>
        </is>
      </c>
      <c r="B823" s="47" t="inlineStr">
        <is>
          <t>Profundidad del agua subterránea bajo el nivel de terreno</t>
        </is>
      </c>
      <c r="C823" s="51">
        <f>VLOOKUP(B823,'Validacion (Uso SMA)'!$A$1:$D$4,4,0)</f>
        <v/>
      </c>
      <c r="D823" s="46" t="inlineStr">
        <is>
          <t>No aplica</t>
        </is>
      </c>
      <c r="E823" s="46" t="inlineStr">
        <is>
          <t>No aplica</t>
        </is>
      </c>
      <c r="H823" s="48" t="inlineStr">
        <is>
          <t>mbnt</t>
        </is>
      </c>
      <c r="I823" s="46" t="inlineStr">
        <is>
          <t>No aplica</t>
        </is>
      </c>
      <c r="J823" s="47" t="inlineStr">
        <is>
          <t>Mensual</t>
        </is>
      </c>
    </row>
    <row r="824">
      <c r="A824" s="48" t="inlineStr">
        <is>
          <t>REGLILLA BURRO MUERTO CONAF</t>
        </is>
      </c>
      <c r="B824" s="47" t="inlineStr">
        <is>
          <t>Cota del agua subterránea</t>
        </is>
      </c>
      <c r="C824" s="51">
        <f>VLOOKUP(B824,'Validacion (Uso SMA)'!$A$1:$D$4,4,0)</f>
        <v/>
      </c>
      <c r="D824" s="47" t="inlineStr">
        <is>
          <t>No aplica</t>
        </is>
      </c>
      <c r="E824" s="47" t="inlineStr">
        <is>
          <t>No aplica</t>
        </is>
      </c>
      <c r="H824" s="48" t="inlineStr">
        <is>
          <t>msnm</t>
        </is>
      </c>
      <c r="I824" s="47" t="inlineStr">
        <is>
          <t>No aplica</t>
        </is>
      </c>
      <c r="J824" s="47" t="inlineStr">
        <is>
          <t>Mensual</t>
        </is>
      </c>
    </row>
    <row r="825">
      <c r="A825" s="48" t="inlineStr">
        <is>
          <t>REGLILLA BURRO MUERTO SQM</t>
        </is>
      </c>
      <c r="B825" s="47" t="inlineStr">
        <is>
          <t>Profundidad del agua subterránea bajo el punto de referencia</t>
        </is>
      </c>
      <c r="C825" s="51">
        <f>VLOOKUP(B825,'Validacion (Uso SMA)'!$A$1:$D$4,4,0)</f>
        <v/>
      </c>
      <c r="D825" s="46" t="inlineStr">
        <is>
          <t>No aplica</t>
        </is>
      </c>
      <c r="E825" s="46" t="inlineStr">
        <is>
          <t>No aplica</t>
        </is>
      </c>
      <c r="H825" s="48" t="inlineStr">
        <is>
          <t>mbpr</t>
        </is>
      </c>
      <c r="I825" s="46" t="inlineStr">
        <is>
          <t>No aplica</t>
        </is>
      </c>
      <c r="J825" s="47" t="inlineStr">
        <is>
          <t>Mensual</t>
        </is>
      </c>
    </row>
    <row r="826">
      <c r="A826" s="48" t="inlineStr">
        <is>
          <t>REGLILLA BURRO MUERTO SQM</t>
        </is>
      </c>
      <c r="B826" s="47" t="inlineStr">
        <is>
          <t>Profundidad del agua subterránea bajo el nivel de terreno</t>
        </is>
      </c>
      <c r="C826" s="51">
        <f>VLOOKUP(B826,'Validacion (Uso SMA)'!$A$1:$D$4,4,0)</f>
        <v/>
      </c>
      <c r="D826" s="46" t="inlineStr">
        <is>
          <t>No aplica</t>
        </is>
      </c>
      <c r="E826" s="46" t="inlineStr">
        <is>
          <t>No aplica</t>
        </is>
      </c>
      <c r="H826" s="48" t="inlineStr">
        <is>
          <t>mbnt</t>
        </is>
      </c>
      <c r="I826" s="46" t="inlineStr">
        <is>
          <t>No aplica</t>
        </is>
      </c>
      <c r="J826" s="47" t="inlineStr">
        <is>
          <t>Mensual</t>
        </is>
      </c>
    </row>
    <row r="827">
      <c r="A827" s="48" t="inlineStr">
        <is>
          <t>REGLILLA BURRO MUERTO SQM</t>
        </is>
      </c>
      <c r="B827" s="47" t="inlineStr">
        <is>
          <t>Cota del agua subterránea</t>
        </is>
      </c>
      <c r="C827" s="51">
        <f>VLOOKUP(B827,'Validacion (Uso SMA)'!$A$1:$D$4,4,0)</f>
        <v/>
      </c>
      <c r="D827" s="47" t="inlineStr">
        <is>
          <t>No aplica</t>
        </is>
      </c>
      <c r="E827" s="47" t="inlineStr">
        <is>
          <t>No aplica</t>
        </is>
      </c>
      <c r="H827" s="48" t="inlineStr">
        <is>
          <t>msnm</t>
        </is>
      </c>
      <c r="I827" s="47" t="inlineStr">
        <is>
          <t>No aplica</t>
        </is>
      </c>
      <c r="J827" s="47" t="inlineStr">
        <is>
          <t>Mensual</t>
        </is>
      </c>
    </row>
    <row r="828">
      <c r="A828" s="48" t="inlineStr">
        <is>
          <t>REGLILLA CHAXAS CONAF</t>
        </is>
      </c>
      <c r="B828" s="47" t="inlineStr">
        <is>
          <t>Profundidad del agua subterránea bajo el punto de referencia</t>
        </is>
      </c>
      <c r="C828" s="51">
        <f>VLOOKUP(B828,'Validacion (Uso SMA)'!$A$1:$D$4,4,0)</f>
        <v/>
      </c>
      <c r="D828" s="46" t="inlineStr">
        <is>
          <t>No aplica</t>
        </is>
      </c>
      <c r="E828" s="46" t="inlineStr">
        <is>
          <t>No aplica</t>
        </is>
      </c>
      <c r="H828" s="48" t="inlineStr">
        <is>
          <t>mbpr</t>
        </is>
      </c>
      <c r="I828" s="46" t="inlineStr">
        <is>
          <t>No aplica</t>
        </is>
      </c>
      <c r="J828" s="47" t="inlineStr">
        <is>
          <t>Mensual</t>
        </is>
      </c>
    </row>
    <row r="829">
      <c r="A829" s="48" t="inlineStr">
        <is>
          <t>REGLILLA CHAXAS CONAF</t>
        </is>
      </c>
      <c r="B829" s="47" t="inlineStr">
        <is>
          <t>Profundidad del agua subterránea bajo el nivel de terreno</t>
        </is>
      </c>
      <c r="C829" s="51">
        <f>VLOOKUP(B829,'Validacion (Uso SMA)'!$A$1:$D$4,4,0)</f>
        <v/>
      </c>
      <c r="D829" s="46" t="inlineStr">
        <is>
          <t>No aplica</t>
        </is>
      </c>
      <c r="E829" s="46" t="inlineStr">
        <is>
          <t>No aplica</t>
        </is>
      </c>
      <c r="H829" s="48" t="inlineStr">
        <is>
          <t>mbnt</t>
        </is>
      </c>
      <c r="I829" s="46" t="inlineStr">
        <is>
          <t>No aplica</t>
        </is>
      </c>
      <c r="J829" s="47" t="inlineStr">
        <is>
          <t>Mensual</t>
        </is>
      </c>
    </row>
    <row r="830">
      <c r="A830" s="48" t="inlineStr">
        <is>
          <t>REGLILLA CHAXAS CONAF</t>
        </is>
      </c>
      <c r="B830" s="47" t="inlineStr">
        <is>
          <t>Cota del agua subterránea</t>
        </is>
      </c>
      <c r="C830" s="51">
        <f>VLOOKUP(B830,'Validacion (Uso SMA)'!$A$1:$D$4,4,0)</f>
        <v/>
      </c>
      <c r="D830" s="47" t="inlineStr">
        <is>
          <t>No aplica</t>
        </is>
      </c>
      <c r="E830" s="47" t="inlineStr">
        <is>
          <t>No aplica</t>
        </is>
      </c>
      <c r="H830" s="48" t="inlineStr">
        <is>
          <t>msnm</t>
        </is>
      </c>
      <c r="I830" s="47" t="inlineStr">
        <is>
          <t>No aplica</t>
        </is>
      </c>
      <c r="J830" s="47" t="inlineStr">
        <is>
          <t>Mensual</t>
        </is>
      </c>
    </row>
    <row r="831">
      <c r="A831" s="48" t="inlineStr">
        <is>
          <t>REGLILLA CHAXAS SQM</t>
        </is>
      </c>
      <c r="B831" s="47" t="inlineStr">
        <is>
          <t>Profundidad del agua subterránea bajo el punto de referencia</t>
        </is>
      </c>
      <c r="C831" s="51">
        <f>VLOOKUP(B831,'Validacion (Uso SMA)'!$A$1:$D$4,4,0)</f>
        <v/>
      </c>
      <c r="D831" s="46" t="inlineStr">
        <is>
          <t>No aplica</t>
        </is>
      </c>
      <c r="E831" s="46" t="inlineStr">
        <is>
          <t>No aplica</t>
        </is>
      </c>
      <c r="H831" s="48" t="inlineStr">
        <is>
          <t>mbpr</t>
        </is>
      </c>
      <c r="I831" s="46" t="inlineStr">
        <is>
          <t>No aplica</t>
        </is>
      </c>
      <c r="J831" s="47" t="inlineStr">
        <is>
          <t>Mensual</t>
        </is>
      </c>
    </row>
    <row r="832">
      <c r="A832" s="48" t="inlineStr">
        <is>
          <t>REGLILLA CHAXAS SQM</t>
        </is>
      </c>
      <c r="B832" s="47" t="inlineStr">
        <is>
          <t>Profundidad del agua subterránea bajo el nivel de terreno</t>
        </is>
      </c>
      <c r="C832" s="51">
        <f>VLOOKUP(B832,'Validacion (Uso SMA)'!$A$1:$D$4,4,0)</f>
        <v/>
      </c>
      <c r="D832" s="46" t="inlineStr">
        <is>
          <t>No aplica</t>
        </is>
      </c>
      <c r="E832" s="46" t="inlineStr">
        <is>
          <t>No aplica</t>
        </is>
      </c>
      <c r="H832" s="48" t="inlineStr">
        <is>
          <t>mbnt</t>
        </is>
      </c>
      <c r="I832" s="46" t="inlineStr">
        <is>
          <t>No aplica</t>
        </is>
      </c>
      <c r="J832" s="47" t="inlineStr">
        <is>
          <t>Mensual</t>
        </is>
      </c>
    </row>
    <row r="833">
      <c r="A833" s="48" t="inlineStr">
        <is>
          <t>REGLILLA CHAXAS SQM</t>
        </is>
      </c>
      <c r="B833" s="47" t="inlineStr">
        <is>
          <t>Cota del agua subterránea</t>
        </is>
      </c>
      <c r="C833" s="51">
        <f>VLOOKUP(B833,'Validacion (Uso SMA)'!$A$1:$D$4,4,0)</f>
        <v/>
      </c>
      <c r="D833" s="47" t="inlineStr">
        <is>
          <t>No aplica</t>
        </is>
      </c>
      <c r="E833" s="47" t="inlineStr">
        <is>
          <t>No aplica</t>
        </is>
      </c>
      <c r="H833" s="48" t="inlineStr">
        <is>
          <t>msnm</t>
        </is>
      </c>
      <c r="I833" s="47" t="inlineStr">
        <is>
          <t>No aplica</t>
        </is>
      </c>
      <c r="J833" s="47" t="inlineStr">
        <is>
          <t>Mensual</t>
        </is>
      </c>
    </row>
    <row r="834">
      <c r="A834" s="48" t="inlineStr">
        <is>
          <t>REGLILLA INTERNA CONAF</t>
        </is>
      </c>
      <c r="B834" s="47" t="inlineStr">
        <is>
          <t>Profundidad del agua subterránea bajo el punto de referencia</t>
        </is>
      </c>
      <c r="C834" s="51">
        <f>VLOOKUP(B834,'Validacion (Uso SMA)'!$A$1:$D$4,4,0)</f>
        <v/>
      </c>
      <c r="D834" s="46" t="inlineStr">
        <is>
          <t>No aplica</t>
        </is>
      </c>
      <c r="E834" s="46" t="inlineStr">
        <is>
          <t>No aplica</t>
        </is>
      </c>
      <c r="H834" s="48" t="inlineStr">
        <is>
          <t>mbpr</t>
        </is>
      </c>
      <c r="I834" s="46" t="inlineStr">
        <is>
          <t>No aplica</t>
        </is>
      </c>
      <c r="J834" s="47" t="inlineStr">
        <is>
          <t>Mensual</t>
        </is>
      </c>
    </row>
    <row r="835">
      <c r="A835" s="48" t="inlineStr">
        <is>
          <t>REGLILLA INTERNA CONAF</t>
        </is>
      </c>
      <c r="B835" s="47" t="inlineStr">
        <is>
          <t>Profundidad del agua subterránea bajo el nivel de terreno</t>
        </is>
      </c>
      <c r="C835" s="51">
        <f>VLOOKUP(B835,'Validacion (Uso SMA)'!$A$1:$D$4,4,0)</f>
        <v/>
      </c>
      <c r="D835" s="46" t="inlineStr">
        <is>
          <t>No aplica</t>
        </is>
      </c>
      <c r="E835" s="46" t="inlineStr">
        <is>
          <t>No aplica</t>
        </is>
      </c>
      <c r="H835" s="48" t="inlineStr">
        <is>
          <t>mbnt</t>
        </is>
      </c>
      <c r="I835" s="46" t="inlineStr">
        <is>
          <t>No aplica</t>
        </is>
      </c>
      <c r="J835" s="47" t="inlineStr">
        <is>
          <t>Mensual</t>
        </is>
      </c>
    </row>
    <row r="836">
      <c r="A836" s="48" t="inlineStr">
        <is>
          <t>REGLILLA INTERNA CONAF</t>
        </is>
      </c>
      <c r="B836" s="47" t="inlineStr">
        <is>
          <t>Cota del agua subterránea</t>
        </is>
      </c>
      <c r="C836" s="51">
        <f>VLOOKUP(B836,'Validacion (Uso SMA)'!$A$1:$D$4,4,0)</f>
        <v/>
      </c>
      <c r="D836" s="47" t="inlineStr">
        <is>
          <t>No aplica</t>
        </is>
      </c>
      <c r="E836" s="47" t="inlineStr">
        <is>
          <t>No aplica</t>
        </is>
      </c>
      <c r="H836" s="48" t="inlineStr">
        <is>
          <t>msnm</t>
        </is>
      </c>
      <c r="I836" s="47" t="inlineStr">
        <is>
          <t>No aplica</t>
        </is>
      </c>
      <c r="J836" s="47" t="inlineStr">
        <is>
          <t>Mensual</t>
        </is>
      </c>
    </row>
    <row r="837">
      <c r="A837" s="48" t="inlineStr">
        <is>
          <t>REGLILLA PUILAR CONAF</t>
        </is>
      </c>
      <c r="B837" s="47" t="inlineStr">
        <is>
          <t>Profundidad del agua subterránea bajo el punto de referencia</t>
        </is>
      </c>
      <c r="C837" s="51">
        <f>VLOOKUP(B837,'Validacion (Uso SMA)'!$A$1:$D$4,4,0)</f>
        <v/>
      </c>
      <c r="D837" s="46" t="inlineStr">
        <is>
          <t>No aplica</t>
        </is>
      </c>
      <c r="E837" s="46" t="inlineStr">
        <is>
          <t>No aplica</t>
        </is>
      </c>
      <c r="H837" s="48" t="inlineStr">
        <is>
          <t>mbpr</t>
        </is>
      </c>
      <c r="I837" s="46" t="inlineStr">
        <is>
          <t>No aplica</t>
        </is>
      </c>
      <c r="J837" s="47" t="inlineStr">
        <is>
          <t>Mensual</t>
        </is>
      </c>
    </row>
    <row r="838">
      <c r="A838" s="48" t="inlineStr">
        <is>
          <t>REGLILLA PUILAR CONAF</t>
        </is>
      </c>
      <c r="B838" s="47" t="inlineStr">
        <is>
          <t>Profundidad del agua subterránea bajo el nivel de terreno</t>
        </is>
      </c>
      <c r="C838" s="51">
        <f>VLOOKUP(B838,'Validacion (Uso SMA)'!$A$1:$D$4,4,0)</f>
        <v/>
      </c>
      <c r="D838" s="46" t="inlineStr">
        <is>
          <t>No aplica</t>
        </is>
      </c>
      <c r="E838" s="46" t="inlineStr">
        <is>
          <t>No aplica</t>
        </is>
      </c>
      <c r="H838" s="48" t="inlineStr">
        <is>
          <t>mbnt</t>
        </is>
      </c>
      <c r="I838" s="46" t="inlineStr">
        <is>
          <t>No aplica</t>
        </is>
      </c>
      <c r="J838" s="47" t="inlineStr">
        <is>
          <t>Mensual</t>
        </is>
      </c>
    </row>
    <row r="839">
      <c r="A839" s="48" t="inlineStr">
        <is>
          <t>REGLILLA PUILAR CONAF</t>
        </is>
      </c>
      <c r="B839" s="47" t="inlineStr">
        <is>
          <t>Cota del agua subterránea</t>
        </is>
      </c>
      <c r="C839" s="51">
        <f>VLOOKUP(B839,'Validacion (Uso SMA)'!$A$1:$D$4,4,0)</f>
        <v/>
      </c>
      <c r="D839" s="47" t="inlineStr">
        <is>
          <t>No aplica</t>
        </is>
      </c>
      <c r="E839" s="47" t="inlineStr">
        <is>
          <t>No aplica</t>
        </is>
      </c>
      <c r="H839" s="48" t="inlineStr">
        <is>
          <t>msnm</t>
        </is>
      </c>
      <c r="I839" s="47" t="inlineStr">
        <is>
          <t>No aplica</t>
        </is>
      </c>
      <c r="J839" s="47" t="inlineStr">
        <is>
          <t>Mensual</t>
        </is>
      </c>
    </row>
    <row r="840">
      <c r="A840" s="48" t="inlineStr">
        <is>
          <t>REGLILLA PUILAR SQM</t>
        </is>
      </c>
      <c r="B840" s="47" t="inlineStr">
        <is>
          <t>Profundidad del agua subterránea bajo el punto de referencia</t>
        </is>
      </c>
      <c r="C840" s="51">
        <f>VLOOKUP(B840,'Validacion (Uso SMA)'!$A$1:$D$4,4,0)</f>
        <v/>
      </c>
      <c r="D840" s="46" t="inlineStr">
        <is>
          <t>No aplica</t>
        </is>
      </c>
      <c r="E840" s="46" t="inlineStr">
        <is>
          <t>No aplica</t>
        </is>
      </c>
      <c r="H840" s="48" t="inlineStr">
        <is>
          <t>mbpr</t>
        </is>
      </c>
      <c r="I840" s="46" t="inlineStr">
        <is>
          <t>No aplica</t>
        </is>
      </c>
      <c r="J840" s="47" t="inlineStr">
        <is>
          <t>Mensual</t>
        </is>
      </c>
      <c r="K840" s="43" t="n"/>
    </row>
    <row r="841">
      <c r="A841" s="48" t="inlineStr">
        <is>
          <t>REGLILLA PUILAR SQM</t>
        </is>
      </c>
      <c r="B841" s="47" t="inlineStr">
        <is>
          <t>Profundidad del agua subterránea bajo el nivel de terreno</t>
        </is>
      </c>
      <c r="C841" s="51">
        <f>VLOOKUP(B841,'Validacion (Uso SMA)'!$A$1:$D$4,4,0)</f>
        <v/>
      </c>
      <c r="D841" s="46" t="inlineStr">
        <is>
          <t>No aplica</t>
        </is>
      </c>
      <c r="E841" s="46" t="inlineStr">
        <is>
          <t>No aplica</t>
        </is>
      </c>
      <c r="H841" s="48" t="inlineStr">
        <is>
          <t>mbnt</t>
        </is>
      </c>
      <c r="I841" s="46" t="inlineStr">
        <is>
          <t>No aplica</t>
        </is>
      </c>
      <c r="J841" s="47" t="inlineStr">
        <is>
          <t>Mensual</t>
        </is>
      </c>
    </row>
    <row r="842">
      <c r="A842" s="48" t="inlineStr">
        <is>
          <t>REGLILLA PUILAR SQM</t>
        </is>
      </c>
      <c r="B842" s="47" t="inlineStr">
        <is>
          <t>Cota del agua subterránea</t>
        </is>
      </c>
      <c r="C842" s="51">
        <f>VLOOKUP(B842,'Validacion (Uso SMA)'!$A$1:$D$4,4,0)</f>
        <v/>
      </c>
      <c r="D842" s="47" t="inlineStr">
        <is>
          <t>No aplica</t>
        </is>
      </c>
      <c r="E842" s="47" t="inlineStr">
        <is>
          <t>No aplica</t>
        </is>
      </c>
      <c r="H842" s="48" t="inlineStr">
        <is>
          <t>msnm</t>
        </is>
      </c>
      <c r="I842" s="47" t="inlineStr">
        <is>
          <t>No aplica</t>
        </is>
      </c>
      <c r="J842" s="47" t="inlineStr">
        <is>
          <t>Mensual</t>
        </is>
      </c>
    </row>
    <row r="843">
      <c r="A843" s="48" t="inlineStr">
        <is>
          <t>REGLILLA SALADA CONAF</t>
        </is>
      </c>
      <c r="B843" s="47" t="inlineStr">
        <is>
          <t>Profundidad del agua subterránea bajo el punto de referencia</t>
        </is>
      </c>
      <c r="C843" s="51">
        <f>VLOOKUP(B843,'Validacion (Uso SMA)'!$A$1:$D$4,4,0)</f>
        <v/>
      </c>
      <c r="D843" s="46" t="inlineStr">
        <is>
          <t>No aplica</t>
        </is>
      </c>
      <c r="E843" s="46" t="inlineStr">
        <is>
          <t>No aplica</t>
        </is>
      </c>
      <c r="H843" s="48" t="inlineStr">
        <is>
          <t>mbpr</t>
        </is>
      </c>
      <c r="I843" s="46" t="inlineStr">
        <is>
          <t>No aplica</t>
        </is>
      </c>
      <c r="J843" s="47" t="inlineStr">
        <is>
          <t>Mensual</t>
        </is>
      </c>
    </row>
    <row r="844">
      <c r="A844" s="48" t="inlineStr">
        <is>
          <t>REGLILLA SALADA CONAF</t>
        </is>
      </c>
      <c r="B844" s="47" t="inlineStr">
        <is>
          <t>Profundidad del agua subterránea bajo el nivel de terreno</t>
        </is>
      </c>
      <c r="C844" s="51">
        <f>VLOOKUP(B844,'Validacion (Uso SMA)'!$A$1:$D$4,4,0)</f>
        <v/>
      </c>
      <c r="D844" s="46" t="inlineStr">
        <is>
          <t>No aplica</t>
        </is>
      </c>
      <c r="E844" s="46" t="inlineStr">
        <is>
          <t>No aplica</t>
        </is>
      </c>
      <c r="H844" s="48" t="inlineStr">
        <is>
          <t>mbnt</t>
        </is>
      </c>
      <c r="I844" s="46" t="inlineStr">
        <is>
          <t>No aplica</t>
        </is>
      </c>
      <c r="J844" s="47" t="inlineStr">
        <is>
          <t>Mensual</t>
        </is>
      </c>
    </row>
    <row r="845">
      <c r="A845" s="48" t="inlineStr">
        <is>
          <t>REGLILLA SALADA CONAF</t>
        </is>
      </c>
      <c r="B845" s="47" t="inlineStr">
        <is>
          <t>Cota del agua subterránea</t>
        </is>
      </c>
      <c r="C845" s="51">
        <f>VLOOKUP(B845,'Validacion (Uso SMA)'!$A$1:$D$4,4,0)</f>
        <v/>
      </c>
      <c r="D845" s="47" t="inlineStr">
        <is>
          <t>No aplica</t>
        </is>
      </c>
      <c r="E845" s="47" t="inlineStr">
        <is>
          <t>No aplica</t>
        </is>
      </c>
      <c r="H845" s="48" t="inlineStr">
        <is>
          <t>msnm</t>
        </is>
      </c>
      <c r="I845" s="47" t="inlineStr">
        <is>
          <t>No aplica</t>
        </is>
      </c>
      <c r="J845" s="47" t="inlineStr">
        <is>
          <t>Mensual</t>
        </is>
      </c>
    </row>
    <row r="846">
      <c r="A846" s="48" t="inlineStr">
        <is>
          <t>REGLILLA SALADITA CONAF</t>
        </is>
      </c>
      <c r="B846" s="47" t="inlineStr">
        <is>
          <t>Profundidad del agua subterránea bajo el punto de referencia</t>
        </is>
      </c>
      <c r="C846" s="51">
        <f>VLOOKUP(B846,'Validacion (Uso SMA)'!$A$1:$D$4,4,0)</f>
        <v/>
      </c>
      <c r="D846" s="46" t="inlineStr">
        <is>
          <t>No aplica</t>
        </is>
      </c>
      <c r="E846" s="46" t="inlineStr">
        <is>
          <t>No aplica</t>
        </is>
      </c>
      <c r="H846" s="48" t="inlineStr">
        <is>
          <t>mbpr</t>
        </is>
      </c>
      <c r="I846" s="46" t="inlineStr">
        <is>
          <t>No aplica</t>
        </is>
      </c>
      <c r="J846" s="47" t="inlineStr">
        <is>
          <t>Mensual</t>
        </is>
      </c>
    </row>
    <row r="847">
      <c r="A847" s="48" t="inlineStr">
        <is>
          <t>REGLILLA SALADITA CONAF</t>
        </is>
      </c>
      <c r="B847" s="47" t="inlineStr">
        <is>
          <t>Profundidad del agua subterránea bajo el nivel de terreno</t>
        </is>
      </c>
      <c r="C847" s="51">
        <f>VLOOKUP(B847,'Validacion (Uso SMA)'!$A$1:$D$4,4,0)</f>
        <v/>
      </c>
      <c r="D847" s="46" t="inlineStr">
        <is>
          <t>No aplica</t>
        </is>
      </c>
      <c r="E847" s="46" t="inlineStr">
        <is>
          <t>No aplica</t>
        </is>
      </c>
      <c r="H847" s="48" t="inlineStr">
        <is>
          <t>mbnt</t>
        </is>
      </c>
      <c r="I847" s="46" t="inlineStr">
        <is>
          <t>No aplica</t>
        </is>
      </c>
      <c r="J847" s="47" t="inlineStr">
        <is>
          <t>Mensual</t>
        </is>
      </c>
    </row>
    <row r="848">
      <c r="A848" s="48" t="inlineStr">
        <is>
          <t>REGLILLA SALADITA CONAF</t>
        </is>
      </c>
      <c r="B848" s="47" t="inlineStr">
        <is>
          <t>Cota del agua subterránea</t>
        </is>
      </c>
      <c r="C848" s="51">
        <f>VLOOKUP(B848,'Validacion (Uso SMA)'!$A$1:$D$4,4,0)</f>
        <v/>
      </c>
      <c r="D848" s="47" t="inlineStr">
        <is>
          <t>No aplica</t>
        </is>
      </c>
      <c r="E848" s="47" t="inlineStr">
        <is>
          <t>No aplica</t>
        </is>
      </c>
      <c r="H848" s="48" t="inlineStr">
        <is>
          <t>msnm</t>
        </is>
      </c>
      <c r="I848" s="47" t="inlineStr">
        <is>
          <t>No aplica</t>
        </is>
      </c>
      <c r="J848" s="47" t="inlineStr">
        <is>
          <t>Mensual</t>
        </is>
      </c>
    </row>
    <row r="849">
      <c r="A849" s="48" t="inlineStr">
        <is>
          <t>REGLILLA TILOPOZO</t>
        </is>
      </c>
      <c r="B849" s="47" t="inlineStr">
        <is>
          <t>Profundidad del agua subterránea bajo el punto de referencia</t>
        </is>
      </c>
      <c r="C849" s="51">
        <f>VLOOKUP(B849,'Validacion (Uso SMA)'!$A$1:$D$4,4,0)</f>
        <v/>
      </c>
      <c r="D849" s="46" t="inlineStr">
        <is>
          <t>No aplica</t>
        </is>
      </c>
      <c r="E849" s="46" t="inlineStr">
        <is>
          <t>No aplica</t>
        </is>
      </c>
      <c r="H849" s="48" t="inlineStr">
        <is>
          <t>mbpr</t>
        </is>
      </c>
      <c r="I849" s="46" t="inlineStr">
        <is>
          <t>No aplica</t>
        </is>
      </c>
      <c r="J849" s="47" t="inlineStr">
        <is>
          <t>Mensual</t>
        </is>
      </c>
    </row>
    <row r="850">
      <c r="A850" s="48" t="inlineStr">
        <is>
          <t>REGLILLA TILOPOZO</t>
        </is>
      </c>
      <c r="B850" s="47" t="inlineStr">
        <is>
          <t>Profundidad del agua subterránea bajo el nivel de terreno</t>
        </is>
      </c>
      <c r="C850" s="51">
        <f>VLOOKUP(B850,'Validacion (Uso SMA)'!$A$1:$D$4,4,0)</f>
        <v/>
      </c>
      <c r="D850" s="46" t="inlineStr">
        <is>
          <t>No aplica</t>
        </is>
      </c>
      <c r="E850" s="46" t="inlineStr">
        <is>
          <t>No aplica</t>
        </is>
      </c>
      <c r="H850" s="48" t="inlineStr">
        <is>
          <t>mbnt</t>
        </is>
      </c>
      <c r="I850" s="46" t="inlineStr">
        <is>
          <t>No aplica</t>
        </is>
      </c>
      <c r="J850" s="47" t="inlineStr">
        <is>
          <t>Mensual</t>
        </is>
      </c>
    </row>
    <row r="851">
      <c r="A851" s="48" t="inlineStr">
        <is>
          <t>REGLILLA TILOPOZO</t>
        </is>
      </c>
      <c r="B851" s="47" t="inlineStr">
        <is>
          <t>Cota del agua subterránea</t>
        </is>
      </c>
      <c r="C851" s="51">
        <f>VLOOKUP(B851,'Validacion (Uso SMA)'!$A$1:$D$4,4,0)</f>
        <v/>
      </c>
      <c r="D851" s="47" t="inlineStr">
        <is>
          <t>No aplica</t>
        </is>
      </c>
      <c r="E851" s="47" t="inlineStr">
        <is>
          <t>No aplica</t>
        </is>
      </c>
      <c r="H851" s="48" t="inlineStr">
        <is>
          <t>msnm</t>
        </is>
      </c>
      <c r="I851" s="47" t="inlineStr">
        <is>
          <t>No aplica</t>
        </is>
      </c>
      <c r="J851" s="47" t="inlineStr">
        <is>
          <t>Mensual</t>
        </is>
      </c>
    </row>
    <row r="852">
      <c r="A852" s="23" t="inlineStr">
        <is>
          <t>S-5</t>
        </is>
      </c>
      <c r="B852" s="47" t="inlineStr">
        <is>
          <t>Profundidad del agua subterránea bajo el punto de referencia</t>
        </is>
      </c>
      <c r="C852" s="51">
        <f>VLOOKUP(B852,'Validacion (Uso SMA)'!$A$1:$D$4,4,0)</f>
        <v/>
      </c>
      <c r="D852" s="46" t="inlineStr">
        <is>
          <t>No aplica</t>
        </is>
      </c>
      <c r="E852" s="46" t="inlineStr">
        <is>
          <t>No aplica</t>
        </is>
      </c>
      <c r="H852" s="48" t="inlineStr">
        <is>
          <t>mbpr</t>
        </is>
      </c>
      <c r="I852" s="46" t="inlineStr">
        <is>
          <t>No aplica</t>
        </is>
      </c>
      <c r="J852" s="47" t="inlineStr">
        <is>
          <t>Mensual</t>
        </is>
      </c>
    </row>
    <row r="853">
      <c r="A853" s="23" t="inlineStr">
        <is>
          <t>S-5</t>
        </is>
      </c>
      <c r="B853" s="47" t="inlineStr">
        <is>
          <t>Profundidad del agua subterránea bajo el nivel de terreno</t>
        </is>
      </c>
      <c r="C853" s="51">
        <f>VLOOKUP(B853,'Validacion (Uso SMA)'!$A$1:$D$4,4,0)</f>
        <v/>
      </c>
      <c r="D853" s="46" t="inlineStr">
        <is>
          <t>No aplica</t>
        </is>
      </c>
      <c r="E853" s="46" t="inlineStr">
        <is>
          <t>No aplica</t>
        </is>
      </c>
      <c r="H853" s="48" t="inlineStr">
        <is>
          <t>mbnt</t>
        </is>
      </c>
      <c r="I853" s="46" t="inlineStr">
        <is>
          <t>No aplica</t>
        </is>
      </c>
      <c r="J853" s="47" t="inlineStr">
        <is>
          <t>Mensual</t>
        </is>
      </c>
    </row>
    <row r="854">
      <c r="A854" s="23" t="inlineStr">
        <is>
          <t>S-5</t>
        </is>
      </c>
      <c r="B854" s="47" t="inlineStr">
        <is>
          <t>Cota del agua subterránea</t>
        </is>
      </c>
      <c r="C854" s="51">
        <f>VLOOKUP(B854,'Validacion (Uso SMA)'!$A$1:$D$4,4,0)</f>
        <v/>
      </c>
      <c r="D854" s="47" t="inlineStr">
        <is>
          <t>No aplica</t>
        </is>
      </c>
      <c r="E854" s="47" t="inlineStr">
        <is>
          <t>No aplica</t>
        </is>
      </c>
      <c r="H854" s="48" t="inlineStr">
        <is>
          <t>msnm</t>
        </is>
      </c>
      <c r="I854" s="47" t="inlineStr">
        <is>
          <t>No aplica</t>
        </is>
      </c>
      <c r="J854" s="47" t="inlineStr">
        <is>
          <t>Mensual</t>
        </is>
      </c>
    </row>
    <row r="855">
      <c r="A855" s="23" t="inlineStr">
        <is>
          <t>S-6</t>
        </is>
      </c>
      <c r="B855" s="47" t="inlineStr">
        <is>
          <t>Profundidad del agua subterránea bajo el punto de referencia</t>
        </is>
      </c>
      <c r="C855" s="51">
        <f>VLOOKUP(B855,'Validacion (Uso SMA)'!$A$1:$D$4,4,0)</f>
        <v/>
      </c>
      <c r="D855" s="46" t="inlineStr">
        <is>
          <t>No aplica</t>
        </is>
      </c>
      <c r="E855" s="46" t="inlineStr">
        <is>
          <t>No aplica</t>
        </is>
      </c>
      <c r="H855" s="48" t="inlineStr">
        <is>
          <t>mbpr</t>
        </is>
      </c>
      <c r="I855" s="46" t="inlineStr">
        <is>
          <t>No aplica</t>
        </is>
      </c>
      <c r="J855" s="47" t="inlineStr">
        <is>
          <t>Mensual</t>
        </is>
      </c>
    </row>
    <row r="856">
      <c r="A856" s="23" t="inlineStr">
        <is>
          <t>S-6</t>
        </is>
      </c>
      <c r="B856" s="47" t="inlineStr">
        <is>
          <t>Profundidad del agua subterránea bajo el nivel de terreno</t>
        </is>
      </c>
      <c r="C856" s="51">
        <f>VLOOKUP(B856,'Validacion (Uso SMA)'!$A$1:$D$4,4,0)</f>
        <v/>
      </c>
      <c r="D856" s="46" t="inlineStr">
        <is>
          <t>No aplica</t>
        </is>
      </c>
      <c r="E856" s="46" t="inlineStr">
        <is>
          <t>No aplica</t>
        </is>
      </c>
      <c r="H856" s="48" t="inlineStr">
        <is>
          <t>mbnt</t>
        </is>
      </c>
      <c r="I856" s="46" t="inlineStr">
        <is>
          <t>No aplica</t>
        </is>
      </c>
      <c r="J856" s="47" t="inlineStr">
        <is>
          <t>Mensual</t>
        </is>
      </c>
    </row>
    <row r="857">
      <c r="A857" s="23" t="inlineStr">
        <is>
          <t>S-6</t>
        </is>
      </c>
      <c r="B857" s="47" t="inlineStr">
        <is>
          <t>Cota del agua subterránea</t>
        </is>
      </c>
      <c r="C857" s="51">
        <f>VLOOKUP(B857,'Validacion (Uso SMA)'!$A$1:$D$4,4,0)</f>
        <v/>
      </c>
      <c r="D857" s="47" t="inlineStr">
        <is>
          <t>No aplica</t>
        </is>
      </c>
      <c r="E857" s="47" t="inlineStr">
        <is>
          <t>No aplica</t>
        </is>
      </c>
      <c r="H857" s="48" t="inlineStr">
        <is>
          <t>msnm</t>
        </is>
      </c>
      <c r="I857" s="47" t="inlineStr">
        <is>
          <t>No aplica</t>
        </is>
      </c>
      <c r="J857" s="47" t="inlineStr">
        <is>
          <t>Mensual</t>
        </is>
      </c>
    </row>
    <row r="858">
      <c r="A858" s="47" t="inlineStr">
        <is>
          <t>Sample-4</t>
        </is>
      </c>
      <c r="B858" s="47" t="inlineStr">
        <is>
          <t>Profundidad del agua subterránea bajo el punto de referencia</t>
        </is>
      </c>
      <c r="C858" s="51">
        <f>VLOOKUP(B858,'Validacion (Uso SMA)'!$A$1:$D$4,4,0)</f>
        <v/>
      </c>
      <c r="D858" s="46" t="inlineStr">
        <is>
          <t>No aplica</t>
        </is>
      </c>
      <c r="E858" s="46" t="inlineStr">
        <is>
          <t>No aplica</t>
        </is>
      </c>
      <c r="H858" s="50" t="inlineStr">
        <is>
          <t>mbpr</t>
        </is>
      </c>
      <c r="I858" s="46" t="inlineStr">
        <is>
          <t>No aplica</t>
        </is>
      </c>
      <c r="J858" s="47" t="inlineStr">
        <is>
          <t>Mensual</t>
        </is>
      </c>
      <c r="K858" s="47" t="n"/>
    </row>
    <row r="859">
      <c r="A859" s="47" t="inlineStr">
        <is>
          <t>Sample-4</t>
        </is>
      </c>
      <c r="B859" s="47" t="inlineStr">
        <is>
          <t>Profundidad del agua subterránea bajo el nivel de terreno</t>
        </is>
      </c>
      <c r="C859" s="51">
        <f>VLOOKUP(B859,'Validacion (Uso SMA)'!$A$1:$D$4,4,0)</f>
        <v/>
      </c>
      <c r="D859" s="46" t="inlineStr">
        <is>
          <t>No aplica</t>
        </is>
      </c>
      <c r="E859" s="46" t="inlineStr">
        <is>
          <t>No aplica</t>
        </is>
      </c>
      <c r="H859" s="48" t="inlineStr">
        <is>
          <t>mbnt</t>
        </is>
      </c>
      <c r="I859" s="46" t="inlineStr">
        <is>
          <t>No aplica</t>
        </is>
      </c>
      <c r="J859" s="47" t="inlineStr">
        <is>
          <t>Mensual</t>
        </is>
      </c>
      <c r="K859" s="47" t="n"/>
    </row>
    <row r="860">
      <c r="A860" s="47" t="inlineStr">
        <is>
          <t>Sample-4</t>
        </is>
      </c>
      <c r="B860" s="47" t="inlineStr">
        <is>
          <t>Cota del agua subterránea</t>
        </is>
      </c>
      <c r="C860" s="51">
        <f>VLOOKUP(B860,'Validacion (Uso SMA)'!$A$1:$D$4,4,0)</f>
        <v/>
      </c>
      <c r="D860" s="46" t="inlineStr">
        <is>
          <t>No aplica</t>
        </is>
      </c>
      <c r="E860" s="46" t="inlineStr">
        <is>
          <t>No aplica</t>
        </is>
      </c>
      <c r="H860" s="48" t="inlineStr">
        <is>
          <t>msnm</t>
        </is>
      </c>
      <c r="I860" s="47" t="inlineStr">
        <is>
          <t>No aplica</t>
        </is>
      </c>
      <c r="J860" s="47" t="inlineStr">
        <is>
          <t>Mensual</t>
        </is>
      </c>
    </row>
    <row r="861">
      <c r="A861" s="47" t="inlineStr">
        <is>
          <t>SOCAIRE-5B</t>
        </is>
      </c>
      <c r="B861" s="47" t="inlineStr">
        <is>
          <t>Profundidad del agua subterránea bajo el punto de referencia</t>
        </is>
      </c>
      <c r="C861" s="51">
        <f>VLOOKUP(B861,'Validacion (Uso SMA)'!$A$1:$D$4,4,0)</f>
        <v/>
      </c>
      <c r="D861" s="46" t="inlineStr">
        <is>
          <t>No aplica</t>
        </is>
      </c>
      <c r="E861" s="46" t="inlineStr">
        <is>
          <t>No aplica</t>
        </is>
      </c>
      <c r="H861" s="50" t="inlineStr">
        <is>
          <t>mbpr</t>
        </is>
      </c>
      <c r="I861" s="46" t="inlineStr">
        <is>
          <t>No aplica</t>
        </is>
      </c>
      <c r="J861" s="47" t="inlineStr">
        <is>
          <t>Mensual</t>
        </is>
      </c>
      <c r="K861" s="47" t="n"/>
    </row>
    <row r="862">
      <c r="A862" s="47" t="inlineStr">
        <is>
          <t>SOCAIRE-5B</t>
        </is>
      </c>
      <c r="B862" s="47" t="inlineStr">
        <is>
          <t>Profundidad del agua subterránea bajo el nivel de terreno</t>
        </is>
      </c>
      <c r="C862" s="51">
        <f>VLOOKUP(B862,'Validacion (Uso SMA)'!$A$1:$D$4,4,0)</f>
        <v/>
      </c>
      <c r="D862" s="46" t="inlineStr">
        <is>
          <t>No aplica</t>
        </is>
      </c>
      <c r="E862" s="46" t="inlineStr">
        <is>
          <t>No aplica</t>
        </is>
      </c>
      <c r="H862" s="48" t="inlineStr">
        <is>
          <t>mbnt</t>
        </is>
      </c>
      <c r="I862" s="46" t="inlineStr">
        <is>
          <t>No aplica</t>
        </is>
      </c>
      <c r="J862" s="47" t="inlineStr">
        <is>
          <t>Mensual</t>
        </is>
      </c>
      <c r="K862" s="47" t="n"/>
    </row>
    <row r="863">
      <c r="A863" s="47" t="inlineStr">
        <is>
          <t>SOCAIRE-5B</t>
        </is>
      </c>
      <c r="B863" s="47" t="inlineStr">
        <is>
          <t>Cota del agua subterránea</t>
        </is>
      </c>
      <c r="C863" s="51">
        <f>VLOOKUP(B863,'Validacion (Uso SMA)'!$A$1:$D$4,4,0)</f>
        <v/>
      </c>
      <c r="D863" s="46" t="inlineStr">
        <is>
          <t>No aplica</t>
        </is>
      </c>
      <c r="E863" s="46" t="inlineStr">
        <is>
          <t>No aplica</t>
        </is>
      </c>
      <c r="H863" s="48" t="inlineStr">
        <is>
          <t>msnm</t>
        </is>
      </c>
      <c r="I863" s="47" t="inlineStr">
        <is>
          <t>No aplica</t>
        </is>
      </c>
      <c r="J863" s="47" t="inlineStr">
        <is>
          <t>Mensual</t>
        </is>
      </c>
    </row>
    <row r="864">
      <c r="A864" s="47" t="inlineStr">
        <is>
          <t>SOPE-6</t>
        </is>
      </c>
      <c r="B864" s="47" t="inlineStr">
        <is>
          <t>Profundidad del agua subterránea bajo el punto de referencia</t>
        </is>
      </c>
      <c r="C864" s="51">
        <f>VLOOKUP(B864,'Validacion (Uso SMA)'!$A$1:$D$4,4,0)</f>
        <v/>
      </c>
      <c r="D864" s="46" t="inlineStr">
        <is>
          <t>No aplica</t>
        </is>
      </c>
      <c r="E864" s="46" t="inlineStr">
        <is>
          <t>No aplica</t>
        </is>
      </c>
      <c r="H864" s="50" t="inlineStr">
        <is>
          <t>mbpr</t>
        </is>
      </c>
      <c r="I864" s="46" t="inlineStr">
        <is>
          <t>No aplica</t>
        </is>
      </c>
      <c r="J864" s="47" t="inlineStr">
        <is>
          <t>Mensual</t>
        </is>
      </c>
      <c r="K864" s="47" t="n"/>
    </row>
    <row r="865">
      <c r="A865" s="47" t="inlineStr">
        <is>
          <t>SOPE-6</t>
        </is>
      </c>
      <c r="B865" s="47" t="inlineStr">
        <is>
          <t>Profundidad del agua subterránea bajo el nivel de terreno</t>
        </is>
      </c>
      <c r="C865" s="51">
        <f>VLOOKUP(B865,'Validacion (Uso SMA)'!$A$1:$D$4,4,0)</f>
        <v/>
      </c>
      <c r="D865" s="46" t="inlineStr">
        <is>
          <t>No aplica</t>
        </is>
      </c>
      <c r="E865" s="46" t="inlineStr">
        <is>
          <t>No aplica</t>
        </is>
      </c>
      <c r="H865" s="48" t="inlineStr">
        <is>
          <t>mbnt</t>
        </is>
      </c>
      <c r="I865" s="46" t="inlineStr">
        <is>
          <t>No aplica</t>
        </is>
      </c>
      <c r="J865" s="47" t="inlineStr">
        <is>
          <t>Mensual</t>
        </is>
      </c>
      <c r="K865" s="47" t="n"/>
    </row>
    <row r="866">
      <c r="A866" s="47" t="inlineStr">
        <is>
          <t>SOPE-6</t>
        </is>
      </c>
      <c r="B866" s="47" t="inlineStr">
        <is>
          <t>Cota del agua subterránea</t>
        </is>
      </c>
      <c r="C866" s="51">
        <f>VLOOKUP(B866,'Validacion (Uso SMA)'!$A$1:$D$4,4,0)</f>
        <v/>
      </c>
      <c r="D866" s="46" t="inlineStr">
        <is>
          <t>No aplica</t>
        </is>
      </c>
      <c r="E866" s="46" t="inlineStr">
        <is>
          <t>No aplica</t>
        </is>
      </c>
      <c r="H866" s="48" t="inlineStr">
        <is>
          <t>msnm</t>
        </is>
      </c>
      <c r="I866" s="47" t="inlineStr">
        <is>
          <t>No aplica</t>
        </is>
      </c>
      <c r="J866" s="47" t="inlineStr">
        <is>
          <t>Mensual</t>
        </is>
      </c>
    </row>
    <row r="867">
      <c r="A867" s="47" t="inlineStr">
        <is>
          <t>SOPM-10</t>
        </is>
      </c>
      <c r="B867" s="47" t="inlineStr">
        <is>
          <t>Profundidad del agua subterránea bajo el punto de referencia</t>
        </is>
      </c>
      <c r="C867" s="51">
        <f>VLOOKUP(B867,'Validacion (Uso SMA)'!$A$1:$D$4,4,0)</f>
        <v/>
      </c>
      <c r="D867" s="46" t="inlineStr">
        <is>
          <t>No aplica</t>
        </is>
      </c>
      <c r="E867" s="46" t="inlineStr">
        <is>
          <t>No aplica</t>
        </is>
      </c>
      <c r="H867" s="50" t="inlineStr">
        <is>
          <t>mbpr</t>
        </is>
      </c>
      <c r="I867" s="46" t="inlineStr">
        <is>
          <t>No aplica</t>
        </is>
      </c>
      <c r="J867" s="47" t="inlineStr">
        <is>
          <t>Mensual</t>
        </is>
      </c>
      <c r="K867" s="47" t="n"/>
    </row>
    <row r="868">
      <c r="A868" s="47" t="inlineStr">
        <is>
          <t>SOPM-10</t>
        </is>
      </c>
      <c r="B868" s="47" t="inlineStr">
        <is>
          <t>Profundidad del agua subterránea bajo el nivel de terreno</t>
        </is>
      </c>
      <c r="C868" s="51">
        <f>VLOOKUP(B868,'Validacion (Uso SMA)'!$A$1:$D$4,4,0)</f>
        <v/>
      </c>
      <c r="D868" s="46" t="inlineStr">
        <is>
          <t>No aplica</t>
        </is>
      </c>
      <c r="E868" s="46" t="inlineStr">
        <is>
          <t>No aplica</t>
        </is>
      </c>
      <c r="H868" s="48" t="inlineStr">
        <is>
          <t>mbnt</t>
        </is>
      </c>
      <c r="I868" s="46" t="inlineStr">
        <is>
          <t>No aplica</t>
        </is>
      </c>
      <c r="J868" s="47" t="inlineStr">
        <is>
          <t>Mensual</t>
        </is>
      </c>
      <c r="K868" s="47" t="n"/>
    </row>
    <row r="869">
      <c r="A869" s="47" t="inlineStr">
        <is>
          <t>SOPM-10</t>
        </is>
      </c>
      <c r="B869" s="47" t="inlineStr">
        <is>
          <t>Cota del agua subterránea</t>
        </is>
      </c>
      <c r="C869" s="51">
        <f>VLOOKUP(B869,'Validacion (Uso SMA)'!$A$1:$D$4,4,0)</f>
        <v/>
      </c>
      <c r="D869" s="46" t="inlineStr">
        <is>
          <t>No aplica</t>
        </is>
      </c>
      <c r="E869" s="46" t="inlineStr">
        <is>
          <t>No aplica</t>
        </is>
      </c>
      <c r="H869" s="48" t="inlineStr">
        <is>
          <t>msnm</t>
        </is>
      </c>
      <c r="I869" s="47" t="inlineStr">
        <is>
          <t>No aplica</t>
        </is>
      </c>
      <c r="J869" s="47" t="inlineStr">
        <is>
          <t>Mensual</t>
        </is>
      </c>
    </row>
    <row r="870">
      <c r="A870" s="47" t="inlineStr">
        <is>
          <t>SOPM-11</t>
        </is>
      </c>
      <c r="B870" s="47" t="inlineStr">
        <is>
          <t>Profundidad del agua subterránea bajo el punto de referencia</t>
        </is>
      </c>
      <c r="C870" s="51">
        <f>VLOOKUP(B870,'Validacion (Uso SMA)'!$A$1:$D$4,4,0)</f>
        <v/>
      </c>
      <c r="D870" s="46" t="inlineStr">
        <is>
          <t>No aplica</t>
        </is>
      </c>
      <c r="E870" s="46" t="inlineStr">
        <is>
          <t>No aplica</t>
        </is>
      </c>
      <c r="H870" s="50" t="inlineStr">
        <is>
          <t>mbpr</t>
        </is>
      </c>
      <c r="I870" s="46" t="inlineStr">
        <is>
          <t>No aplica</t>
        </is>
      </c>
      <c r="J870" s="47" t="inlineStr">
        <is>
          <t>Mensual</t>
        </is>
      </c>
      <c r="K870" s="47" t="n"/>
    </row>
    <row r="871">
      <c r="A871" s="47" t="inlineStr">
        <is>
          <t>SOPM-11</t>
        </is>
      </c>
      <c r="B871" s="47" t="inlineStr">
        <is>
          <t>Profundidad del agua subterránea bajo el nivel de terreno</t>
        </is>
      </c>
      <c r="C871" s="51">
        <f>VLOOKUP(B871,'Validacion (Uso SMA)'!$A$1:$D$4,4,0)</f>
        <v/>
      </c>
      <c r="D871" s="46" t="inlineStr">
        <is>
          <t>No aplica</t>
        </is>
      </c>
      <c r="E871" s="46" t="inlineStr">
        <is>
          <t>No aplica</t>
        </is>
      </c>
      <c r="H871" s="48" t="inlineStr">
        <is>
          <t>mbnt</t>
        </is>
      </c>
      <c r="I871" s="46" t="inlineStr">
        <is>
          <t>No aplica</t>
        </is>
      </c>
      <c r="J871" s="47" t="inlineStr">
        <is>
          <t>Mensual</t>
        </is>
      </c>
      <c r="K871" s="47" t="n"/>
    </row>
    <row r="872">
      <c r="A872" s="47" t="inlineStr">
        <is>
          <t>SOPM-11</t>
        </is>
      </c>
      <c r="B872" s="47" t="inlineStr">
        <is>
          <t>Cota del agua subterránea</t>
        </is>
      </c>
      <c r="C872" s="51">
        <f>VLOOKUP(B872,'Validacion (Uso SMA)'!$A$1:$D$4,4,0)</f>
        <v/>
      </c>
      <c r="D872" s="46" t="inlineStr">
        <is>
          <t>No aplica</t>
        </is>
      </c>
      <c r="E872" s="46" t="inlineStr">
        <is>
          <t>No aplica</t>
        </is>
      </c>
      <c r="H872" s="48" t="inlineStr">
        <is>
          <t>msnm</t>
        </is>
      </c>
      <c r="I872" s="47" t="inlineStr">
        <is>
          <t>No aplica</t>
        </is>
      </c>
      <c r="J872" s="47" t="inlineStr">
        <is>
          <t>Mensual</t>
        </is>
      </c>
    </row>
    <row r="873">
      <c r="A873" s="47" t="inlineStr">
        <is>
          <t>SOPM-12C</t>
        </is>
      </c>
      <c r="B873" s="47" t="inlineStr">
        <is>
          <t>Profundidad del agua subterránea bajo el punto de referencia</t>
        </is>
      </c>
      <c r="C873" s="51">
        <f>VLOOKUP(B873,'Validacion (Uso SMA)'!$A$1:$D$4,4,0)</f>
        <v/>
      </c>
      <c r="D873" s="46" t="inlineStr">
        <is>
          <t>No aplica</t>
        </is>
      </c>
      <c r="E873" s="46" t="inlineStr">
        <is>
          <t>No aplica</t>
        </is>
      </c>
      <c r="H873" s="50" t="inlineStr">
        <is>
          <t>mbpr</t>
        </is>
      </c>
      <c r="I873" s="46" t="inlineStr">
        <is>
          <t>No aplica</t>
        </is>
      </c>
      <c r="J873" s="47" t="inlineStr">
        <is>
          <t>Mensual</t>
        </is>
      </c>
      <c r="K873" s="47" t="n"/>
    </row>
    <row r="874">
      <c r="A874" s="47" t="inlineStr">
        <is>
          <t>SOPM-12C</t>
        </is>
      </c>
      <c r="B874" s="47" t="inlineStr">
        <is>
          <t>Profundidad del agua subterránea bajo el nivel de terreno</t>
        </is>
      </c>
      <c r="C874" s="51">
        <f>VLOOKUP(B874,'Validacion (Uso SMA)'!$A$1:$D$4,4,0)</f>
        <v/>
      </c>
      <c r="D874" s="46" t="inlineStr">
        <is>
          <t>No aplica</t>
        </is>
      </c>
      <c r="E874" s="46" t="inlineStr">
        <is>
          <t>No aplica</t>
        </is>
      </c>
      <c r="H874" s="48" t="inlineStr">
        <is>
          <t>mbnt</t>
        </is>
      </c>
      <c r="I874" s="46" t="inlineStr">
        <is>
          <t>No aplica</t>
        </is>
      </c>
      <c r="J874" s="47" t="inlineStr">
        <is>
          <t>Mensual</t>
        </is>
      </c>
      <c r="K874" s="47" t="n"/>
    </row>
    <row r="875">
      <c r="A875" s="47" t="inlineStr">
        <is>
          <t>SOPM-12C</t>
        </is>
      </c>
      <c r="B875" s="47" t="inlineStr">
        <is>
          <t>Cota del agua subterránea</t>
        </is>
      </c>
      <c r="C875" s="51">
        <f>VLOOKUP(B875,'Validacion (Uso SMA)'!$A$1:$D$4,4,0)</f>
        <v/>
      </c>
      <c r="D875" s="46" t="inlineStr">
        <is>
          <t>No aplica</t>
        </is>
      </c>
      <c r="E875" s="46" t="inlineStr">
        <is>
          <t>No aplica</t>
        </is>
      </c>
      <c r="H875" s="48" t="inlineStr">
        <is>
          <t>msnm</t>
        </is>
      </c>
      <c r="I875" s="47" t="inlineStr">
        <is>
          <t>No aplica</t>
        </is>
      </c>
      <c r="J875" s="47" t="inlineStr">
        <is>
          <t>Mensual</t>
        </is>
      </c>
    </row>
    <row r="876">
      <c r="A876" s="47" t="inlineStr">
        <is>
          <t>SOPM-13</t>
        </is>
      </c>
      <c r="B876" s="47" t="inlineStr">
        <is>
          <t>Profundidad del agua subterránea bajo el punto de referencia</t>
        </is>
      </c>
      <c r="C876" s="51">
        <f>VLOOKUP(B876,'Validacion (Uso SMA)'!$A$1:$D$4,4,0)</f>
        <v/>
      </c>
      <c r="D876" s="46" t="inlineStr">
        <is>
          <t>No aplica</t>
        </is>
      </c>
      <c r="E876" s="46" t="inlineStr">
        <is>
          <t>No aplica</t>
        </is>
      </c>
      <c r="H876" s="50" t="inlineStr">
        <is>
          <t>mbpr</t>
        </is>
      </c>
      <c r="I876" s="46" t="inlineStr">
        <is>
          <t>No aplica</t>
        </is>
      </c>
      <c r="J876" s="47" t="inlineStr">
        <is>
          <t>Mensual</t>
        </is>
      </c>
      <c r="K876" s="47" t="n"/>
    </row>
    <row r="877">
      <c r="A877" s="47" t="inlineStr">
        <is>
          <t>SOPM-13</t>
        </is>
      </c>
      <c r="B877" s="47" t="inlineStr">
        <is>
          <t>Profundidad del agua subterránea bajo el nivel de terreno</t>
        </is>
      </c>
      <c r="C877" s="51">
        <f>VLOOKUP(B877,'Validacion (Uso SMA)'!$A$1:$D$4,4,0)</f>
        <v/>
      </c>
      <c r="D877" s="46" t="inlineStr">
        <is>
          <t>No aplica</t>
        </is>
      </c>
      <c r="E877" s="46" t="inlineStr">
        <is>
          <t>No aplica</t>
        </is>
      </c>
      <c r="H877" s="48" t="inlineStr">
        <is>
          <t>mbnt</t>
        </is>
      </c>
      <c r="I877" s="46" t="inlineStr">
        <is>
          <t>No aplica</t>
        </is>
      </c>
      <c r="J877" s="47" t="inlineStr">
        <is>
          <t>Mensual</t>
        </is>
      </c>
      <c r="K877" s="47" t="n"/>
    </row>
    <row r="878">
      <c r="A878" s="47" t="inlineStr">
        <is>
          <t>SOPM-13</t>
        </is>
      </c>
      <c r="B878" s="47" t="inlineStr">
        <is>
          <t>Cota del agua subterránea</t>
        </is>
      </c>
      <c r="C878" s="51">
        <f>VLOOKUP(B878,'Validacion (Uso SMA)'!$A$1:$D$4,4,0)</f>
        <v/>
      </c>
      <c r="D878" s="46" t="inlineStr">
        <is>
          <t>No aplica</t>
        </is>
      </c>
      <c r="E878" s="46" t="inlineStr">
        <is>
          <t>No aplica</t>
        </is>
      </c>
      <c r="H878" s="48" t="inlineStr">
        <is>
          <t>msnm</t>
        </is>
      </c>
      <c r="I878" s="47" t="inlineStr">
        <is>
          <t>No aplica</t>
        </is>
      </c>
      <c r="J878" s="47" t="inlineStr">
        <is>
          <t>Mensual</t>
        </is>
      </c>
    </row>
    <row r="879">
      <c r="A879" s="47" t="inlineStr">
        <is>
          <t>SOPM-14</t>
        </is>
      </c>
      <c r="B879" s="47" t="inlineStr">
        <is>
          <t>Profundidad del agua subterránea bajo el punto de referencia</t>
        </is>
      </c>
      <c r="C879" s="51">
        <f>VLOOKUP(B879,'Validacion (Uso SMA)'!$A$1:$D$4,4,0)</f>
        <v/>
      </c>
      <c r="D879" s="46" t="inlineStr">
        <is>
          <t>No aplica</t>
        </is>
      </c>
      <c r="E879" s="46" t="inlineStr">
        <is>
          <t>No aplica</t>
        </is>
      </c>
      <c r="H879" s="50" t="inlineStr">
        <is>
          <t>mbpr</t>
        </is>
      </c>
      <c r="I879" s="46" t="inlineStr">
        <is>
          <t>No aplica</t>
        </is>
      </c>
      <c r="J879" s="47" t="inlineStr">
        <is>
          <t>Mensual</t>
        </is>
      </c>
      <c r="K879" s="47" t="n"/>
    </row>
    <row r="880">
      <c r="A880" s="47" t="inlineStr">
        <is>
          <t>SOPM-14</t>
        </is>
      </c>
      <c r="B880" s="47" t="inlineStr">
        <is>
          <t>Profundidad del agua subterránea bajo el nivel de terreno</t>
        </is>
      </c>
      <c r="C880" s="51">
        <f>VLOOKUP(B880,'Validacion (Uso SMA)'!$A$1:$D$4,4,0)</f>
        <v/>
      </c>
      <c r="D880" s="46" t="inlineStr">
        <is>
          <t>No aplica</t>
        </is>
      </c>
      <c r="E880" s="46" t="inlineStr">
        <is>
          <t>No aplica</t>
        </is>
      </c>
      <c r="H880" s="48" t="inlineStr">
        <is>
          <t>mbnt</t>
        </is>
      </c>
      <c r="I880" s="46" t="inlineStr">
        <is>
          <t>No aplica</t>
        </is>
      </c>
      <c r="J880" s="47" t="inlineStr">
        <is>
          <t>Mensual</t>
        </is>
      </c>
      <c r="K880" s="47" t="n"/>
    </row>
    <row r="881">
      <c r="A881" s="47" t="inlineStr">
        <is>
          <t>SOPM-14</t>
        </is>
      </c>
      <c r="B881" s="47" t="inlineStr">
        <is>
          <t>Cota del agua subterránea</t>
        </is>
      </c>
      <c r="C881" s="51">
        <f>VLOOKUP(B881,'Validacion (Uso SMA)'!$A$1:$D$4,4,0)</f>
        <v/>
      </c>
      <c r="D881" s="46" t="inlineStr">
        <is>
          <t>No aplica</t>
        </is>
      </c>
      <c r="E881" s="46" t="inlineStr">
        <is>
          <t>No aplica</t>
        </is>
      </c>
      <c r="H881" s="48" t="inlineStr">
        <is>
          <t>msnm</t>
        </is>
      </c>
      <c r="I881" s="47" t="inlineStr">
        <is>
          <t>No aplica</t>
        </is>
      </c>
      <c r="J881" s="47" t="inlineStr">
        <is>
          <t>Mensual</t>
        </is>
      </c>
    </row>
    <row r="882">
      <c r="A882" s="47" t="inlineStr">
        <is>
          <t>SOPM-2</t>
        </is>
      </c>
      <c r="B882" s="47" t="inlineStr">
        <is>
          <t>Profundidad del agua subterránea bajo el punto de referencia</t>
        </is>
      </c>
      <c r="C882" s="51">
        <f>VLOOKUP(B882,'Validacion (Uso SMA)'!$A$1:$D$4,4,0)</f>
        <v/>
      </c>
      <c r="D882" s="46" t="inlineStr">
        <is>
          <t>No aplica</t>
        </is>
      </c>
      <c r="E882" s="46" t="inlineStr">
        <is>
          <t>No aplica</t>
        </is>
      </c>
      <c r="H882" s="50" t="inlineStr">
        <is>
          <t>mbpr</t>
        </is>
      </c>
      <c r="I882" s="46" t="inlineStr">
        <is>
          <t>No aplica</t>
        </is>
      </c>
      <c r="J882" s="47" t="inlineStr">
        <is>
          <t>Mensual</t>
        </is>
      </c>
      <c r="K882" s="47" t="n"/>
    </row>
    <row r="883">
      <c r="A883" s="47" t="inlineStr">
        <is>
          <t>SOPM-2</t>
        </is>
      </c>
      <c r="B883" s="47" t="inlineStr">
        <is>
          <t>Profundidad del agua subterránea bajo el nivel de terreno</t>
        </is>
      </c>
      <c r="C883" s="51">
        <f>VLOOKUP(B883,'Validacion (Uso SMA)'!$A$1:$D$4,4,0)</f>
        <v/>
      </c>
      <c r="D883" s="46" t="inlineStr">
        <is>
          <t>No aplica</t>
        </is>
      </c>
      <c r="E883" s="46" t="inlineStr">
        <is>
          <t>No aplica</t>
        </is>
      </c>
      <c r="H883" s="48" t="inlineStr">
        <is>
          <t>mbnt</t>
        </is>
      </c>
      <c r="I883" s="46" t="inlineStr">
        <is>
          <t>No aplica</t>
        </is>
      </c>
      <c r="J883" s="47" t="inlineStr">
        <is>
          <t>Mensual</t>
        </is>
      </c>
      <c r="K883" s="47" t="n"/>
    </row>
    <row r="884">
      <c r="A884" s="47" t="inlineStr">
        <is>
          <t>SOPM-2</t>
        </is>
      </c>
      <c r="B884" s="47" t="inlineStr">
        <is>
          <t>Cota del agua subterránea</t>
        </is>
      </c>
      <c r="C884" s="51">
        <f>VLOOKUP(B884,'Validacion (Uso SMA)'!$A$1:$D$4,4,0)</f>
        <v/>
      </c>
      <c r="D884" s="46" t="inlineStr">
        <is>
          <t>No aplica</t>
        </is>
      </c>
      <c r="E884" s="46" t="inlineStr">
        <is>
          <t>No aplica</t>
        </is>
      </c>
      <c r="H884" s="48" t="inlineStr">
        <is>
          <t>msnm</t>
        </is>
      </c>
      <c r="I884" s="47" t="inlineStr">
        <is>
          <t>No aplica</t>
        </is>
      </c>
      <c r="J884" s="47" t="inlineStr">
        <is>
          <t>Mensual</t>
        </is>
      </c>
    </row>
    <row r="885">
      <c r="A885" s="47" t="inlineStr">
        <is>
          <t>SOPM-4</t>
        </is>
      </c>
      <c r="B885" s="47" t="inlineStr">
        <is>
          <t>Profundidad del agua subterránea bajo el punto de referencia</t>
        </is>
      </c>
      <c r="C885" s="51">
        <f>VLOOKUP(B885,'Validacion (Uso SMA)'!$A$1:$D$4,4,0)</f>
        <v/>
      </c>
      <c r="D885" s="46" t="inlineStr">
        <is>
          <t>No aplica</t>
        </is>
      </c>
      <c r="E885" s="46" t="inlineStr">
        <is>
          <t>No aplica</t>
        </is>
      </c>
      <c r="H885" s="50" t="inlineStr">
        <is>
          <t>mbpr</t>
        </is>
      </c>
      <c r="I885" s="46" t="inlineStr">
        <is>
          <t>No aplica</t>
        </is>
      </c>
      <c r="J885" s="47" t="inlineStr">
        <is>
          <t>Mensual</t>
        </is>
      </c>
      <c r="K885" s="47" t="n"/>
    </row>
    <row r="886">
      <c r="A886" s="47" t="inlineStr">
        <is>
          <t>SOPM-4</t>
        </is>
      </c>
      <c r="B886" s="47" t="inlineStr">
        <is>
          <t>Profundidad del agua subterránea bajo el nivel de terreno</t>
        </is>
      </c>
      <c r="C886" s="51">
        <f>VLOOKUP(B886,'Validacion (Uso SMA)'!$A$1:$D$4,4,0)</f>
        <v/>
      </c>
      <c r="D886" s="46" t="inlineStr">
        <is>
          <t>No aplica</t>
        </is>
      </c>
      <c r="E886" s="46" t="inlineStr">
        <is>
          <t>No aplica</t>
        </is>
      </c>
      <c r="H886" s="48" t="inlineStr">
        <is>
          <t>mbnt</t>
        </is>
      </c>
      <c r="I886" s="46" t="inlineStr">
        <is>
          <t>No aplica</t>
        </is>
      </c>
      <c r="J886" s="47" t="inlineStr">
        <is>
          <t>Mensual</t>
        </is>
      </c>
      <c r="K886" s="47" t="n"/>
    </row>
    <row r="887">
      <c r="A887" s="47" t="inlineStr">
        <is>
          <t>SOPM-4</t>
        </is>
      </c>
      <c r="B887" s="47" t="inlineStr">
        <is>
          <t>Cota del agua subterránea</t>
        </is>
      </c>
      <c r="C887" s="51">
        <f>VLOOKUP(B887,'Validacion (Uso SMA)'!$A$1:$D$4,4,0)</f>
        <v/>
      </c>
      <c r="D887" s="46" t="inlineStr">
        <is>
          <t>No aplica</t>
        </is>
      </c>
      <c r="E887" s="46" t="inlineStr">
        <is>
          <t>No aplica</t>
        </is>
      </c>
      <c r="H887" s="48" t="inlineStr">
        <is>
          <t>msnm</t>
        </is>
      </c>
      <c r="I887" s="47" t="inlineStr">
        <is>
          <t>No aplica</t>
        </is>
      </c>
      <c r="J887" s="47" t="inlineStr">
        <is>
          <t>Mensual</t>
        </is>
      </c>
    </row>
    <row r="888">
      <c r="A888" s="47" t="inlineStr">
        <is>
          <t>SOPM-5</t>
        </is>
      </c>
      <c r="B888" s="47" t="inlineStr">
        <is>
          <t>Profundidad del agua subterránea bajo el punto de referencia</t>
        </is>
      </c>
      <c r="C888" s="51">
        <f>VLOOKUP(B888,'Validacion (Uso SMA)'!$A$1:$D$4,4,0)</f>
        <v/>
      </c>
      <c r="D888" s="46" t="inlineStr">
        <is>
          <t>No aplica</t>
        </is>
      </c>
      <c r="E888" s="46" t="inlineStr">
        <is>
          <t>No aplica</t>
        </is>
      </c>
      <c r="H888" s="50" t="inlineStr">
        <is>
          <t>mbpr</t>
        </is>
      </c>
      <c r="I888" s="46" t="inlineStr">
        <is>
          <t>No aplica</t>
        </is>
      </c>
      <c r="J888" s="47" t="inlineStr">
        <is>
          <t>Mensual</t>
        </is>
      </c>
      <c r="K888" s="47" t="n"/>
    </row>
    <row r="889">
      <c r="A889" s="47" t="inlineStr">
        <is>
          <t>SOPM-5</t>
        </is>
      </c>
      <c r="B889" s="47" t="inlineStr">
        <is>
          <t>Profundidad del agua subterránea bajo el nivel de terreno</t>
        </is>
      </c>
      <c r="C889" s="51">
        <f>VLOOKUP(B889,'Validacion (Uso SMA)'!$A$1:$D$4,4,0)</f>
        <v/>
      </c>
      <c r="D889" s="46" t="inlineStr">
        <is>
          <t>No aplica</t>
        </is>
      </c>
      <c r="E889" s="46" t="inlineStr">
        <is>
          <t>No aplica</t>
        </is>
      </c>
      <c r="H889" s="48" t="inlineStr">
        <is>
          <t>mbnt</t>
        </is>
      </c>
      <c r="I889" s="46" t="inlineStr">
        <is>
          <t>No aplica</t>
        </is>
      </c>
      <c r="J889" s="47" t="inlineStr">
        <is>
          <t>Mensual</t>
        </is>
      </c>
      <c r="K889" s="47" t="n"/>
    </row>
    <row r="890">
      <c r="A890" s="47" t="inlineStr">
        <is>
          <t>SOPM-5</t>
        </is>
      </c>
      <c r="B890" s="47" t="inlineStr">
        <is>
          <t>Cota del agua subterránea</t>
        </is>
      </c>
      <c r="C890" s="51">
        <f>VLOOKUP(B890,'Validacion (Uso SMA)'!$A$1:$D$4,4,0)</f>
        <v/>
      </c>
      <c r="D890" s="46" t="inlineStr">
        <is>
          <t>No aplica</t>
        </is>
      </c>
      <c r="E890" s="46" t="inlineStr">
        <is>
          <t>No aplica</t>
        </is>
      </c>
      <c r="H890" s="48" t="inlineStr">
        <is>
          <t>msnm</t>
        </is>
      </c>
      <c r="I890" s="47" t="inlineStr">
        <is>
          <t>No aplica</t>
        </is>
      </c>
      <c r="J890" s="47" t="inlineStr">
        <is>
          <t>Mensual</t>
        </is>
      </c>
    </row>
    <row r="891">
      <c r="A891" s="47" t="inlineStr">
        <is>
          <t>SOPM-7 (L2-6)</t>
        </is>
      </c>
      <c r="B891" s="47" t="inlineStr">
        <is>
          <t>Profundidad del agua subterránea bajo el punto de referencia</t>
        </is>
      </c>
      <c r="C891" s="51">
        <f>VLOOKUP(B891,'Validacion (Uso SMA)'!$A$1:$D$4,4,0)</f>
        <v/>
      </c>
      <c r="D891" s="46" t="inlineStr">
        <is>
          <t>No aplica</t>
        </is>
      </c>
      <c r="E891" s="46" t="inlineStr">
        <is>
          <t>No aplica</t>
        </is>
      </c>
      <c r="H891" s="50" t="inlineStr">
        <is>
          <t>mbpr</t>
        </is>
      </c>
      <c r="I891" s="46" t="inlineStr">
        <is>
          <t>No aplica</t>
        </is>
      </c>
      <c r="J891" s="47" t="inlineStr">
        <is>
          <t>Mensual</t>
        </is>
      </c>
      <c r="K891" s="47" t="n"/>
    </row>
    <row r="892">
      <c r="A892" s="47" t="inlineStr">
        <is>
          <t>SOPM-7 (L2-6)</t>
        </is>
      </c>
      <c r="B892" s="47" t="inlineStr">
        <is>
          <t>Profundidad del agua subterránea bajo el nivel de terreno</t>
        </is>
      </c>
      <c r="C892" s="51">
        <f>VLOOKUP(B892,'Validacion (Uso SMA)'!$A$1:$D$4,4,0)</f>
        <v/>
      </c>
      <c r="D892" s="46" t="inlineStr">
        <is>
          <t>No aplica</t>
        </is>
      </c>
      <c r="E892" s="46" t="inlineStr">
        <is>
          <t>No aplica</t>
        </is>
      </c>
      <c r="H892" s="48" t="inlineStr">
        <is>
          <t>mbnt</t>
        </is>
      </c>
      <c r="I892" s="46" t="inlineStr">
        <is>
          <t>No aplica</t>
        </is>
      </c>
      <c r="J892" s="47" t="inlineStr">
        <is>
          <t>Mensual</t>
        </is>
      </c>
      <c r="K892" s="47" t="n"/>
    </row>
    <row r="893">
      <c r="A893" s="47" t="inlineStr">
        <is>
          <t>SOPM-7 (L2-6)</t>
        </is>
      </c>
      <c r="B893" s="47" t="inlineStr">
        <is>
          <t>Cota del agua subterránea</t>
        </is>
      </c>
      <c r="C893" s="51">
        <f>VLOOKUP(B893,'Validacion (Uso SMA)'!$A$1:$D$4,4,0)</f>
        <v/>
      </c>
      <c r="D893" s="46" t="inlineStr">
        <is>
          <t>No aplica</t>
        </is>
      </c>
      <c r="E893" s="46" t="inlineStr">
        <is>
          <t>No aplica</t>
        </is>
      </c>
      <c r="H893" s="48" t="inlineStr">
        <is>
          <t>msnm</t>
        </is>
      </c>
      <c r="I893" s="47" t="inlineStr">
        <is>
          <t>No aplica</t>
        </is>
      </c>
      <c r="J893" s="47" t="inlineStr">
        <is>
          <t>Mensual</t>
        </is>
      </c>
    </row>
    <row r="894">
      <c r="A894" s="47" t="inlineStr">
        <is>
          <t>SOPM-8 (L3-4)</t>
        </is>
      </c>
      <c r="B894" s="47" t="inlineStr">
        <is>
          <t>Profundidad del agua subterránea bajo el punto de referencia</t>
        </is>
      </c>
      <c r="C894" s="51">
        <f>VLOOKUP(B894,'Validacion (Uso SMA)'!$A$1:$D$4,4,0)</f>
        <v/>
      </c>
      <c r="D894" s="46" t="inlineStr">
        <is>
          <t>No aplica</t>
        </is>
      </c>
      <c r="E894" s="46" t="inlineStr">
        <is>
          <t>No aplica</t>
        </is>
      </c>
      <c r="H894" s="50" t="inlineStr">
        <is>
          <t>mbpr</t>
        </is>
      </c>
      <c r="I894" s="46" t="inlineStr">
        <is>
          <t>No aplica</t>
        </is>
      </c>
      <c r="J894" s="47" t="inlineStr">
        <is>
          <t>Mensual</t>
        </is>
      </c>
      <c r="K894" s="47" t="n"/>
    </row>
    <row r="895">
      <c r="A895" s="47" t="inlineStr">
        <is>
          <t>SOPM-8 (L3-4)</t>
        </is>
      </c>
      <c r="B895" s="47" t="inlineStr">
        <is>
          <t>Profundidad del agua subterránea bajo el nivel de terreno</t>
        </is>
      </c>
      <c r="C895" s="51">
        <f>VLOOKUP(B895,'Validacion (Uso SMA)'!$A$1:$D$4,4,0)</f>
        <v/>
      </c>
      <c r="D895" s="46" t="inlineStr">
        <is>
          <t>No aplica</t>
        </is>
      </c>
      <c r="E895" s="46" t="inlineStr">
        <is>
          <t>No aplica</t>
        </is>
      </c>
      <c r="H895" s="48" t="inlineStr">
        <is>
          <t>mbnt</t>
        </is>
      </c>
      <c r="I895" s="46" t="inlineStr">
        <is>
          <t>No aplica</t>
        </is>
      </c>
      <c r="J895" s="47" t="inlineStr">
        <is>
          <t>Mensual</t>
        </is>
      </c>
      <c r="K895" s="47" t="n"/>
    </row>
    <row r="896">
      <c r="A896" s="47" t="inlineStr">
        <is>
          <t>SOPM-8 (L3-4)</t>
        </is>
      </c>
      <c r="B896" s="47" t="inlineStr">
        <is>
          <t>Cota del agua subterránea</t>
        </is>
      </c>
      <c r="C896" s="51">
        <f>VLOOKUP(B896,'Validacion (Uso SMA)'!$A$1:$D$4,4,0)</f>
        <v/>
      </c>
      <c r="D896" s="46" t="inlineStr">
        <is>
          <t>No aplica</t>
        </is>
      </c>
      <c r="E896" s="46" t="inlineStr">
        <is>
          <t>No aplica</t>
        </is>
      </c>
      <c r="H896" s="48" t="inlineStr">
        <is>
          <t>msnm</t>
        </is>
      </c>
      <c r="I896" s="47" t="inlineStr">
        <is>
          <t>No aplica</t>
        </is>
      </c>
      <c r="J896" s="47" t="inlineStr">
        <is>
          <t>Mensual</t>
        </is>
      </c>
    </row>
    <row r="897">
      <c r="A897" s="47" t="inlineStr">
        <is>
          <t>SOPM-9</t>
        </is>
      </c>
      <c r="B897" s="47" t="inlineStr">
        <is>
          <t>Profundidad del agua subterránea bajo el punto de referencia</t>
        </is>
      </c>
      <c r="C897" s="51">
        <f>VLOOKUP(B897,'Validacion (Uso SMA)'!$A$1:$D$4,4,0)</f>
        <v/>
      </c>
      <c r="D897" s="46" t="inlineStr">
        <is>
          <t>No aplica</t>
        </is>
      </c>
      <c r="E897" s="46" t="inlineStr">
        <is>
          <t>No aplica</t>
        </is>
      </c>
      <c r="H897" s="50" t="inlineStr">
        <is>
          <t>mbpr</t>
        </is>
      </c>
      <c r="I897" s="46" t="inlineStr">
        <is>
          <t>No aplica</t>
        </is>
      </c>
      <c r="J897" s="47" t="inlineStr">
        <is>
          <t>Mensual</t>
        </is>
      </c>
      <c r="K897" s="47" t="n"/>
    </row>
    <row r="898">
      <c r="A898" s="47" t="inlineStr">
        <is>
          <t>SOPM-9</t>
        </is>
      </c>
      <c r="B898" s="47" t="inlineStr">
        <is>
          <t>Profundidad del agua subterránea bajo el nivel de terreno</t>
        </is>
      </c>
      <c r="C898" s="51">
        <f>VLOOKUP(B898,'Validacion (Uso SMA)'!$A$1:$D$4,4,0)</f>
        <v/>
      </c>
      <c r="D898" s="46" t="inlineStr">
        <is>
          <t>No aplica</t>
        </is>
      </c>
      <c r="E898" s="46" t="inlineStr">
        <is>
          <t>No aplica</t>
        </is>
      </c>
      <c r="H898" s="48" t="inlineStr">
        <is>
          <t>mbnt</t>
        </is>
      </c>
      <c r="I898" s="46" t="inlineStr">
        <is>
          <t>No aplica</t>
        </is>
      </c>
      <c r="J898" s="47" t="inlineStr">
        <is>
          <t>Mensual</t>
        </is>
      </c>
      <c r="K898" s="47" t="n"/>
    </row>
    <row r="899">
      <c r="A899" s="47" t="inlineStr">
        <is>
          <t>SOPM-9</t>
        </is>
      </c>
      <c r="B899" s="47" t="inlineStr">
        <is>
          <t>Cota del agua subterránea</t>
        </is>
      </c>
      <c r="C899" s="51">
        <f>VLOOKUP(B899,'Validacion (Uso SMA)'!$A$1:$D$4,4,0)</f>
        <v/>
      </c>
      <c r="D899" s="46" t="inlineStr">
        <is>
          <t>No aplica</t>
        </is>
      </c>
      <c r="E899" s="46" t="inlineStr">
        <is>
          <t>No aplica</t>
        </is>
      </c>
      <c r="H899" s="48" t="inlineStr">
        <is>
          <t>msnm</t>
        </is>
      </c>
      <c r="I899" s="47" t="inlineStr">
        <is>
          <t>No aplica</t>
        </is>
      </c>
      <c r="J899" s="47" t="inlineStr">
        <is>
          <t>Mensual</t>
        </is>
      </c>
    </row>
    <row r="900">
      <c r="A900" s="23" t="inlineStr">
        <is>
          <t>SP-1</t>
        </is>
      </c>
      <c r="B900" s="47" t="inlineStr">
        <is>
          <t>Profundidad del agua subterránea bajo el punto de referencia</t>
        </is>
      </c>
      <c r="C900" s="51">
        <f>VLOOKUP(B900,'Validacion (Uso SMA)'!$A$1:$D$4,4,0)</f>
        <v/>
      </c>
      <c r="D900" s="46" t="inlineStr">
        <is>
          <t>No aplica</t>
        </is>
      </c>
      <c r="E900" s="46" t="inlineStr">
        <is>
          <t>No aplica</t>
        </is>
      </c>
      <c r="H900" s="48" t="inlineStr">
        <is>
          <t>mbpr</t>
        </is>
      </c>
      <c r="I900" s="46" t="inlineStr">
        <is>
          <t>No aplica</t>
        </is>
      </c>
      <c r="J900" s="47" t="inlineStr">
        <is>
          <t>Mensual</t>
        </is>
      </c>
    </row>
    <row r="901">
      <c r="A901" s="23" t="inlineStr">
        <is>
          <t>SP-1</t>
        </is>
      </c>
      <c r="B901" s="47" t="inlineStr">
        <is>
          <t>Profundidad del agua subterránea bajo el nivel de terreno</t>
        </is>
      </c>
      <c r="C901" s="51">
        <f>VLOOKUP(B901,'Validacion (Uso SMA)'!$A$1:$D$4,4,0)</f>
        <v/>
      </c>
      <c r="D901" s="46" t="inlineStr">
        <is>
          <t>No aplica</t>
        </is>
      </c>
      <c r="E901" s="46" t="inlineStr">
        <is>
          <t>No aplica</t>
        </is>
      </c>
      <c r="H901" s="48" t="inlineStr">
        <is>
          <t>mbnt</t>
        </is>
      </c>
      <c r="I901" s="46" t="inlineStr">
        <is>
          <t>No aplica</t>
        </is>
      </c>
      <c r="J901" s="47" t="inlineStr">
        <is>
          <t>Mensual</t>
        </is>
      </c>
      <c r="K901" s="43" t="n"/>
    </row>
    <row r="902">
      <c r="A902" s="23" t="inlineStr">
        <is>
          <t>SP-1</t>
        </is>
      </c>
      <c r="B902" s="47" t="inlineStr">
        <is>
          <t>Cota del agua subterránea</t>
        </is>
      </c>
      <c r="C902" s="51">
        <f>VLOOKUP(B902,'Validacion (Uso SMA)'!$A$1:$D$4,4,0)</f>
        <v/>
      </c>
      <c r="D902" s="47" t="inlineStr">
        <is>
          <t>No aplica</t>
        </is>
      </c>
      <c r="E902" s="47" t="inlineStr">
        <is>
          <t>No aplica</t>
        </is>
      </c>
      <c r="H902" s="48" t="inlineStr">
        <is>
          <t>msnm</t>
        </is>
      </c>
      <c r="I902" s="47" t="inlineStr">
        <is>
          <t>No aplica</t>
        </is>
      </c>
      <c r="J902" s="47" t="inlineStr">
        <is>
          <t>Mensual</t>
        </is>
      </c>
    </row>
    <row r="903">
      <c r="A903" s="23" t="inlineStr">
        <is>
          <t>SP-3</t>
        </is>
      </c>
      <c r="B903" s="47" t="inlineStr">
        <is>
          <t>Profundidad del agua subterránea bajo el punto de referencia</t>
        </is>
      </c>
      <c r="C903" s="51">
        <f>VLOOKUP(B903,'Validacion (Uso SMA)'!$A$1:$D$4,4,0)</f>
        <v/>
      </c>
      <c r="D903" s="46" t="inlineStr">
        <is>
          <t>No aplica</t>
        </is>
      </c>
      <c r="E903" s="46" t="inlineStr">
        <is>
          <t>No aplica</t>
        </is>
      </c>
      <c r="H903" s="48" t="inlineStr">
        <is>
          <t>mbpr</t>
        </is>
      </c>
      <c r="I903" s="46" t="inlineStr">
        <is>
          <t>No aplica</t>
        </is>
      </c>
      <c r="J903" s="47" t="inlineStr">
        <is>
          <t>Mensual</t>
        </is>
      </c>
    </row>
    <row r="904">
      <c r="A904" s="23" t="inlineStr">
        <is>
          <t>SP-3</t>
        </is>
      </c>
      <c r="B904" s="47" t="inlineStr">
        <is>
          <t>Profundidad del agua subterránea bajo el nivel de terreno</t>
        </is>
      </c>
      <c r="C904" s="51">
        <f>VLOOKUP(B904,'Validacion (Uso SMA)'!$A$1:$D$4,4,0)</f>
        <v/>
      </c>
      <c r="D904" s="46" t="inlineStr">
        <is>
          <t>No aplica</t>
        </is>
      </c>
      <c r="E904" s="46" t="inlineStr">
        <is>
          <t>No aplica</t>
        </is>
      </c>
      <c r="H904" s="48" t="inlineStr">
        <is>
          <t>mbnt</t>
        </is>
      </c>
      <c r="I904" s="46" t="inlineStr">
        <is>
          <t>No aplica</t>
        </is>
      </c>
      <c r="J904" s="47" t="inlineStr">
        <is>
          <t>Mensual</t>
        </is>
      </c>
    </row>
    <row r="905">
      <c r="A905" s="23" t="inlineStr">
        <is>
          <t>SP-3</t>
        </is>
      </c>
      <c r="B905" s="47" t="inlineStr">
        <is>
          <t>Cota del agua subterránea</t>
        </is>
      </c>
      <c r="C905" s="51">
        <f>VLOOKUP(B905,'Validacion (Uso SMA)'!$A$1:$D$4,4,0)</f>
        <v/>
      </c>
      <c r="D905" s="47" t="inlineStr">
        <is>
          <t>No aplica</t>
        </is>
      </c>
      <c r="E905" s="47" t="inlineStr">
        <is>
          <t>No aplica</t>
        </is>
      </c>
      <c r="H905" s="48" t="inlineStr">
        <is>
          <t>msnm</t>
        </is>
      </c>
      <c r="I905" s="47" t="inlineStr">
        <is>
          <t>No aplica</t>
        </is>
      </c>
      <c r="J905" s="47" t="inlineStr">
        <is>
          <t>Mensual</t>
        </is>
      </c>
    </row>
    <row r="906">
      <c r="A906" s="23" t="inlineStr">
        <is>
          <t>SP-4</t>
        </is>
      </c>
      <c r="B906" s="47" t="inlineStr">
        <is>
          <t>Profundidad del agua subterránea bajo el punto de referencia</t>
        </is>
      </c>
      <c r="C906" s="51">
        <f>VLOOKUP(B906,'Validacion (Uso SMA)'!$A$1:$D$4,4,0)</f>
        <v/>
      </c>
      <c r="D906" s="46" t="inlineStr">
        <is>
          <t>No aplica</t>
        </is>
      </c>
      <c r="E906" s="46" t="inlineStr">
        <is>
          <t>No aplica</t>
        </is>
      </c>
      <c r="H906" s="48" t="inlineStr">
        <is>
          <t>mbpr</t>
        </is>
      </c>
      <c r="I906" s="46" t="inlineStr">
        <is>
          <t>No aplica</t>
        </is>
      </c>
      <c r="J906" s="47" t="inlineStr">
        <is>
          <t>Mensual</t>
        </is>
      </c>
    </row>
    <row r="907">
      <c r="A907" s="23" t="inlineStr">
        <is>
          <t>SP-4</t>
        </is>
      </c>
      <c r="B907" s="47" t="inlineStr">
        <is>
          <t>Profundidad del agua subterránea bajo el nivel de terreno</t>
        </is>
      </c>
      <c r="C907" s="51">
        <f>VLOOKUP(B907,'Validacion (Uso SMA)'!$A$1:$D$4,4,0)</f>
        <v/>
      </c>
      <c r="D907" s="46" t="inlineStr">
        <is>
          <t>No aplica</t>
        </is>
      </c>
      <c r="E907" s="46" t="inlineStr">
        <is>
          <t>No aplica</t>
        </is>
      </c>
      <c r="H907" s="48" t="inlineStr">
        <is>
          <t>mbnt</t>
        </is>
      </c>
      <c r="I907" s="46" t="inlineStr">
        <is>
          <t>No aplica</t>
        </is>
      </c>
      <c r="J907" s="47" t="inlineStr">
        <is>
          <t>Mensual</t>
        </is>
      </c>
    </row>
    <row r="908">
      <c r="A908" s="23" t="inlineStr">
        <is>
          <t>SP-4</t>
        </is>
      </c>
      <c r="B908" s="47" t="inlineStr">
        <is>
          <t>Cota del agua subterránea</t>
        </is>
      </c>
      <c r="C908" s="51">
        <f>VLOOKUP(B908,'Validacion (Uso SMA)'!$A$1:$D$4,4,0)</f>
        <v/>
      </c>
      <c r="D908" s="47" t="inlineStr">
        <is>
          <t>No aplica</t>
        </is>
      </c>
      <c r="E908" s="47" t="inlineStr">
        <is>
          <t>No aplica</t>
        </is>
      </c>
      <c r="H908" s="48" t="inlineStr">
        <is>
          <t>msnm</t>
        </is>
      </c>
      <c r="I908" s="47" t="inlineStr">
        <is>
          <t>No aplica</t>
        </is>
      </c>
      <c r="J908" s="47" t="inlineStr">
        <is>
          <t>Mensual</t>
        </is>
      </c>
    </row>
    <row r="909">
      <c r="A909" s="47" t="inlineStr">
        <is>
          <t>Zar-C-S</t>
        </is>
      </c>
      <c r="B909" s="47" t="inlineStr">
        <is>
          <t>Profundidad del agua subterránea bajo el punto de referencia</t>
        </is>
      </c>
      <c r="C909" s="51">
        <f>VLOOKUP(B909,'Validacion (Uso SMA)'!$A$1:$D$4,4,0)</f>
        <v/>
      </c>
      <c r="D909" s="46" t="inlineStr">
        <is>
          <t>No aplica</t>
        </is>
      </c>
      <c r="E909" s="46" t="inlineStr">
        <is>
          <t>No aplica</t>
        </is>
      </c>
      <c r="H909" s="50" t="inlineStr">
        <is>
          <t>mbpr</t>
        </is>
      </c>
      <c r="I909" s="46" t="inlineStr">
        <is>
          <t>No aplica</t>
        </is>
      </c>
      <c r="J909" s="47" t="inlineStr">
        <is>
          <t>Mensual</t>
        </is>
      </c>
      <c r="K909" s="47" t="n"/>
    </row>
    <row r="910">
      <c r="A910" s="47" t="inlineStr">
        <is>
          <t>Zar-C-S</t>
        </is>
      </c>
      <c r="B910" s="47" t="inlineStr">
        <is>
          <t>Profundidad del agua subterránea bajo el nivel de terreno</t>
        </is>
      </c>
      <c r="C910" s="51">
        <f>VLOOKUP(B910,'Validacion (Uso SMA)'!$A$1:$D$4,4,0)</f>
        <v/>
      </c>
      <c r="D910" s="46" t="inlineStr">
        <is>
          <t>No aplica</t>
        </is>
      </c>
      <c r="E910" s="46" t="inlineStr">
        <is>
          <t>No aplica</t>
        </is>
      </c>
      <c r="H910" s="48" t="inlineStr">
        <is>
          <t>mbnt</t>
        </is>
      </c>
      <c r="I910" s="46" t="inlineStr">
        <is>
          <t>No aplica</t>
        </is>
      </c>
      <c r="J910" s="47" t="inlineStr">
        <is>
          <t>Mensual</t>
        </is>
      </c>
      <c r="K910" s="47" t="n"/>
    </row>
    <row r="911">
      <c r="A911" s="47" t="inlineStr">
        <is>
          <t>Zar-C-S</t>
        </is>
      </c>
      <c r="B911" s="47" t="inlineStr">
        <is>
          <t>Cota del agua subterránea</t>
        </is>
      </c>
      <c r="C911" s="51">
        <f>VLOOKUP(B911,'Validacion (Uso SMA)'!$A$1:$D$4,4,0)</f>
        <v/>
      </c>
      <c r="D911" s="46" t="inlineStr">
        <is>
          <t>No aplica</t>
        </is>
      </c>
      <c r="E911" s="46" t="inlineStr">
        <is>
          <t>No aplica</t>
        </is>
      </c>
      <c r="H911" s="48" t="inlineStr">
        <is>
          <t>msnm</t>
        </is>
      </c>
      <c r="I911" s="47" t="inlineStr">
        <is>
          <t>No aplica</t>
        </is>
      </c>
      <c r="J911" s="47" t="inlineStr">
        <is>
          <t>Mensual</t>
        </is>
      </c>
    </row>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row r="1002">
      <c r="A1002" s="47" t="n"/>
      <c r="B1002" s="47" t="n"/>
      <c r="C1002" s="47" t="n"/>
      <c r="D1002" s="47" t="n"/>
      <c r="E1002" s="47" t="n"/>
      <c r="F1002" s="47" t="n"/>
      <c r="G1002" s="47" t="n"/>
      <c r="H1002" s="47" t="n"/>
      <c r="I1002" s="47" t="n"/>
      <c r="J1002" s="47" t="n"/>
      <c r="K1002" s="47" t="n"/>
    </row>
    <row r="1003"/>
    <row r="1004"/>
    <row r="1005"/>
    <row r="1006"/>
    <row r="1007"/>
    <row r="1008"/>
    <row r="1009"/>
    <row r="1010"/>
    <row r="1011"/>
    <row r="1012"/>
    <row r="1013"/>
    <row r="1014"/>
    <row r="1015"/>
    <row r="1016"/>
    <row r="1017"/>
    <row r="1018"/>
    <row r="1019"/>
    <row r="1020"/>
    <row r="1021"/>
    <row r="1022"/>
    <row r="1023"/>
    <row r="1024"/>
    <row r="1025"/>
    <row r="1026"/>
    <row r="1027"/>
    <row r="1028"/>
    <row r="1029"/>
    <row r="1030"/>
    <row r="1031"/>
    <row r="1032"/>
    <row r="1033"/>
    <row r="1034"/>
    <row r="1035"/>
    <row r="1036"/>
    <row r="1037"/>
    <row r="1038"/>
    <row r="1039"/>
    <row r="1040"/>
    <row r="1041"/>
    <row r="1042"/>
    <row r="1043"/>
    <row r="1044"/>
    <row r="1045"/>
    <row r="1046"/>
    <row r="1047"/>
    <row r="1048"/>
    <row r="1049"/>
    <row r="1050"/>
    <row r="1051"/>
    <row r="1052"/>
    <row r="1053"/>
    <row r="1054"/>
    <row r="1055"/>
    <row r="1056"/>
    <row r="1057"/>
    <row r="1058"/>
    <row r="1059"/>
    <row r="1060"/>
    <row r="1061"/>
    <row r="1062"/>
    <row r="1063"/>
    <row r="1064"/>
    <row r="1065"/>
    <row r="1066"/>
    <row r="1067"/>
    <row r="1068"/>
    <row r="1069"/>
    <row r="1070"/>
    <row r="1071"/>
    <row r="1072"/>
    <row r="1073"/>
    <row r="1074"/>
    <row r="1075"/>
    <row r="1076"/>
    <row r="1077"/>
    <row r="1078"/>
    <row r="1079"/>
    <row r="1080"/>
    <row r="1081"/>
    <row r="1082"/>
    <row r="1083"/>
    <row r="1084"/>
    <row r="1085"/>
    <row r="1086"/>
    <row r="1087"/>
    <row r="1088"/>
    <row r="1089"/>
    <row r="1090"/>
    <row r="1091"/>
    <row r="1092"/>
    <row r="1093"/>
    <row r="1094"/>
    <row r="1095"/>
    <row r="1096"/>
    <row r="1097"/>
    <row r="1098"/>
    <row r="1099"/>
    <row r="1100"/>
    <row r="1101"/>
    <row r="1102"/>
    <row r="1103"/>
    <row r="1104"/>
    <row r="1105"/>
    <row r="1106"/>
    <row r="1107"/>
    <row r="1108"/>
    <row r="1109"/>
    <row r="1110"/>
    <row r="1111"/>
    <row r="1112"/>
    <row r="1113"/>
    <row r="1114"/>
    <row r="1115"/>
    <row r="1116"/>
    <row r="1117"/>
    <row r="1118"/>
    <row r="1119"/>
    <row r="1120"/>
    <row r="1121"/>
    <row r="1122"/>
    <row r="1123"/>
    <row r="1124"/>
    <row r="1125"/>
    <row r="1126"/>
    <row r="1127"/>
    <row r="1128"/>
    <row r="1129"/>
    <row r="1130"/>
    <row r="1131"/>
    <row r="1132"/>
    <row r="1133"/>
    <row r="1134"/>
    <row r="1135"/>
    <row r="1136"/>
    <row r="1137"/>
    <row r="1138"/>
    <row r="1139"/>
    <row r="1140"/>
    <row r="1141"/>
    <row r="1142"/>
    <row r="1143"/>
    <row r="1144"/>
    <row r="1145"/>
    <row r="1146"/>
    <row r="1147"/>
    <row r="1148"/>
    <row r="1149"/>
    <row r="1150"/>
    <row r="1151"/>
    <row r="1152"/>
    <row r="1153"/>
    <row r="1154"/>
    <row r="1155"/>
    <row r="1156"/>
    <row r="1157"/>
    <row r="1158"/>
    <row r="1159"/>
    <row r="1160"/>
    <row r="1161"/>
    <row r="1162"/>
    <row r="1163"/>
    <row r="1164"/>
    <row r="1165"/>
    <row r="1166"/>
    <row r="1167"/>
    <row r="1168"/>
    <row r="1169"/>
    <row r="1170"/>
    <row r="1171"/>
    <row r="1172"/>
    <row r="1173"/>
    <row r="1174"/>
    <row r="1175"/>
    <row r="1176"/>
    <row r="1177"/>
    <row r="1178"/>
    <row r="1179"/>
    <row r="1180"/>
    <row r="1181"/>
    <row r="1182"/>
    <row r="1183"/>
    <row r="1184"/>
    <row r="1185"/>
    <row r="1186"/>
    <row r="1187"/>
    <row r="1188"/>
    <row r="1189"/>
    <row r="1190"/>
    <row r="1191"/>
    <row r="1192"/>
    <row r="1193"/>
    <row r="1194"/>
    <row r="1195"/>
    <row r="1196"/>
    <row r="1197"/>
    <row r="1198"/>
    <row r="1199"/>
    <row r="1200"/>
    <row r="1201"/>
    <row r="1202"/>
    <row r="1203"/>
    <row r="1204"/>
    <row r="1205"/>
    <row r="1206"/>
    <row r="1207"/>
    <row r="1208"/>
    <row r="1209"/>
    <row r="1210"/>
    <row r="1211"/>
    <row r="1212"/>
    <row r="1213"/>
    <row r="1214"/>
    <row r="1215"/>
    <row r="1216"/>
    <row r="1217"/>
    <row r="1218"/>
    <row r="1219"/>
    <row r="1220"/>
    <row r="1221"/>
    <row r="1222"/>
    <row r="1223"/>
    <row r="1224"/>
    <row r="1225"/>
    <row r="1226"/>
    <row r="1227"/>
    <row r="1228"/>
    <row r="1229"/>
    <row r="1230"/>
    <row r="1231"/>
    <row r="1232"/>
    <row r="1233"/>
    <row r="1234"/>
    <row r="1235"/>
    <row r="1236"/>
    <row r="1237"/>
    <row r="1238"/>
    <row r="1239"/>
    <row r="1240"/>
    <row r="1241"/>
    <row r="1242"/>
    <row r="1243"/>
    <row r="1244"/>
    <row r="1245"/>
    <row r="1246"/>
    <row r="1247"/>
    <row r="1248"/>
    <row r="1249"/>
    <row r="1250"/>
    <row r="1251"/>
    <row r="1252"/>
    <row r="1253"/>
    <row r="1254"/>
    <row r="1255"/>
    <row r="1256"/>
    <row r="1257"/>
    <row r="1258"/>
    <row r="1259"/>
    <row r="1260"/>
    <row r="1261"/>
    <row r="1262"/>
    <row r="1263"/>
    <row r="1264"/>
    <row r="1265"/>
    <row r="1266"/>
    <row r="1267"/>
    <row r="1268"/>
    <row r="1269"/>
    <row r="1270"/>
    <row r="1271"/>
    <row r="1272"/>
    <row r="1273"/>
    <row r="1274"/>
    <row r="1275"/>
    <row r="1276"/>
    <row r="1277"/>
    <row r="1278"/>
    <row r="1279"/>
    <row r="1280"/>
    <row r="1281"/>
    <row r="1282"/>
    <row r="1283"/>
    <row r="1284"/>
    <row r="1285"/>
    <row r="1286"/>
    <row r="1287"/>
    <row r="1288"/>
    <row r="1289"/>
    <row r="1290"/>
    <row r="1291"/>
    <row r="1292"/>
    <row r="1293"/>
    <row r="1294"/>
    <row r="1295"/>
    <row r="1296"/>
    <row r="1297"/>
    <row r="1298"/>
    <row r="1299"/>
    <row r="1300"/>
    <row r="1301"/>
    <row r="1302"/>
    <row r="1303"/>
    <row r="1304"/>
    <row r="1305"/>
    <row r="1306"/>
    <row r="1307"/>
    <row r="1308"/>
    <row r="1309"/>
    <row r="1310"/>
    <row r="1311"/>
    <row r="1312"/>
    <row r="1313"/>
    <row r="1314"/>
    <row r="1315"/>
    <row r="1316"/>
    <row r="1317"/>
    <row r="1318"/>
    <row r="1319"/>
    <row r="1320"/>
    <row r="1321"/>
    <row r="1322"/>
    <row r="1323"/>
    <row r="1324"/>
    <row r="1325"/>
    <row r="1326"/>
    <row r="1327"/>
    <row r="1328"/>
    <row r="1329"/>
    <row r="1330"/>
    <row r="1331"/>
    <row r="1332"/>
    <row r="1333"/>
    <row r="1334"/>
    <row r="1335"/>
    <row r="1336"/>
    <row r="1337"/>
    <row r="1338"/>
    <row r="1339"/>
    <row r="1340"/>
    <row r="1341"/>
    <row r="1342"/>
    <row r="1343"/>
    <row r="1344"/>
    <row r="1345"/>
    <row r="1346"/>
    <row r="1347"/>
    <row r="1348"/>
    <row r="1349"/>
    <row r="1350"/>
    <row r="1351"/>
    <row r="1352"/>
    <row r="1353"/>
    <row r="1354"/>
    <row r="1355"/>
    <row r="1356"/>
    <row r="1357"/>
    <row r="1358"/>
    <row r="1359"/>
    <row r="1360"/>
    <row r="1361"/>
    <row r="1362"/>
    <row r="1363"/>
    <row r="1364"/>
    <row r="1365"/>
    <row r="1366"/>
    <row r="1367"/>
    <row r="1368"/>
    <row r="1369"/>
    <row r="1370"/>
    <row r="1371"/>
    <row r="1372"/>
    <row r="1373"/>
    <row r="1374"/>
    <row r="1375"/>
    <row r="1376"/>
    <row r="1377"/>
    <row r="1378"/>
    <row r="1379"/>
    <row r="1380"/>
    <row r="1381"/>
    <row r="1382"/>
    <row r="1383"/>
    <row r="1384"/>
    <row r="1385"/>
    <row r="1386"/>
    <row r="1387"/>
    <row r="1388"/>
    <row r="1389"/>
    <row r="1390"/>
    <row r="1391"/>
    <row r="1392"/>
    <row r="1393"/>
    <row r="1394"/>
    <row r="1395"/>
    <row r="1396"/>
    <row r="1397"/>
    <row r="1398"/>
    <row r="1399"/>
    <row r="1400"/>
    <row r="1401"/>
    <row r="1402"/>
    <row r="1403"/>
    <row r="1404"/>
    <row r="1405"/>
    <row r="1406"/>
    <row r="1407"/>
    <row r="1408"/>
    <row r="1409"/>
    <row r="1410"/>
    <row r="1411"/>
    <row r="1412"/>
    <row r="1413"/>
    <row r="1414"/>
    <row r="1415"/>
    <row r="1416"/>
    <row r="1417"/>
    <row r="1418"/>
    <row r="1419"/>
    <row r="1420"/>
    <row r="1421"/>
    <row r="1422"/>
    <row r="1423"/>
    <row r="1424"/>
    <row r="1425"/>
    <row r="1426"/>
    <row r="1427"/>
    <row r="1428"/>
    <row r="1429"/>
    <row r="1430"/>
    <row r="1431"/>
    <row r="1432"/>
    <row r="1433"/>
    <row r="1434"/>
    <row r="1435"/>
    <row r="1436"/>
    <row r="1437"/>
    <row r="1438"/>
    <row r="1439"/>
    <row r="1440"/>
    <row r="1441"/>
    <row r="1442"/>
    <row r="1443"/>
    <row r="1444"/>
    <row r="1445"/>
    <row r="1446"/>
    <row r="1447"/>
    <row r="1448"/>
    <row r="1449"/>
    <row r="1450"/>
    <row r="1451"/>
    <row r="1452"/>
    <row r="1453"/>
    <row r="1454"/>
    <row r="1455"/>
    <row r="1456"/>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89"/>
    <row r="1490"/>
    <row r="1491"/>
    <row r="1492"/>
    <row r="1493"/>
    <row r="1494"/>
    <row r="1495"/>
    <row r="1496"/>
    <row r="1497"/>
    <row r="1498"/>
    <row r="1499"/>
    <row r="1500"/>
    <row r="1501"/>
    <row r="1502"/>
    <row r="1503"/>
    <row r="1504"/>
    <row r="1505"/>
    <row r="1506"/>
    <row r="1507"/>
    <row r="1508"/>
    <row r="1509"/>
    <row r="1510"/>
    <row r="1511"/>
    <row r="1512"/>
    <row r="1513"/>
    <row r="1514"/>
    <row r="1515"/>
    <row r="1516"/>
    <row r="1517"/>
    <row r="1518"/>
    <row r="1519"/>
    <row r="1520"/>
    <row r="1521"/>
    <row r="1522"/>
    <row r="1523"/>
    <row r="1524"/>
    <row r="1525"/>
    <row r="1526"/>
    <row r="1527"/>
    <row r="1528"/>
    <row r="1529"/>
    <row r="1530"/>
    <row r="1531"/>
    <row r="1532"/>
    <row r="1533"/>
    <row r="1534"/>
    <row r="1535"/>
    <row r="1536"/>
    <row r="1537"/>
    <row r="1538"/>
    <row r="1539"/>
    <row r="1540"/>
    <row r="1541"/>
    <row r="1542"/>
    <row r="1543"/>
    <row r="1544"/>
    <row r="1545"/>
    <row r="1546"/>
    <row r="1547"/>
    <row r="1548"/>
    <row r="1549"/>
    <row r="1550"/>
    <row r="1551"/>
    <row r="1552"/>
    <row r="1553"/>
    <row r="1554"/>
    <row r="1555"/>
    <row r="1556"/>
    <row r="1557"/>
    <row r="1558"/>
    <row r="1559"/>
    <row r="1560"/>
    <row r="1561"/>
    <row r="1562"/>
    <row r="1563"/>
    <row r="1564"/>
    <row r="1565"/>
    <row r="1566"/>
    <row r="1567"/>
    <row r="1568"/>
    <row r="1569"/>
    <row r="1570"/>
    <row r="1571"/>
    <row r="1572"/>
    <row r="1573"/>
    <row r="1574"/>
    <row r="1575"/>
    <row r="1576"/>
    <row r="1577"/>
    <row r="1578"/>
    <row r="1579"/>
    <row r="1580"/>
    <row r="1581"/>
    <row r="1582"/>
    <row r="1583"/>
    <row r="1584"/>
    <row r="1585"/>
    <row r="1586"/>
    <row r="1587"/>
    <row r="1588"/>
    <row r="1589"/>
    <row r="1590"/>
    <row r="1591"/>
    <row r="1592"/>
    <row r="1593"/>
    <row r="1594"/>
    <row r="1595"/>
    <row r="1596"/>
    <row r="1597"/>
    <row r="1598"/>
    <row r="1599"/>
    <row r="1600"/>
    <row r="1601"/>
    <row r="1602"/>
    <row r="1603"/>
    <row r="1604"/>
    <row r="1605"/>
    <row r="1606"/>
    <row r="1607"/>
    <row r="1608"/>
    <row r="1609"/>
    <row r="1610"/>
    <row r="1611"/>
    <row r="1612"/>
    <row r="1613"/>
    <row r="1614"/>
    <row r="1615"/>
    <row r="1616"/>
    <row r="1617"/>
    <row r="1618"/>
    <row r="1619"/>
    <row r="1620"/>
    <row r="1621"/>
    <row r="1622"/>
    <row r="1623"/>
    <row r="1624"/>
    <row r="1625"/>
    <row r="1626"/>
    <row r="1627"/>
    <row r="1628"/>
    <row r="1629"/>
    <row r="1630"/>
    <row r="1631"/>
    <row r="1632"/>
    <row r="1633"/>
    <row r="1634"/>
    <row r="1635"/>
    <row r="1636"/>
    <row r="1637"/>
    <row r="1638"/>
    <row r="1639"/>
    <row r="1640"/>
    <row r="1641"/>
    <row r="1642"/>
    <row r="1643"/>
    <row r="1644"/>
    <row r="1645"/>
    <row r="1646"/>
    <row r="1647"/>
    <row r="1648"/>
    <row r="1649"/>
    <row r="1650"/>
    <row r="1651"/>
    <row r="1652"/>
    <row r="1653"/>
    <row r="1654"/>
    <row r="1655"/>
    <row r="1656"/>
    <row r="1657"/>
    <row r="1658"/>
    <row r="1659"/>
    <row r="1660"/>
    <row r="1661"/>
    <row r="1662"/>
    <row r="1663"/>
    <row r="1664"/>
    <row r="1665"/>
    <row r="1666"/>
    <row r="1667"/>
    <row r="1668"/>
    <row r="1669"/>
    <row r="1670"/>
    <row r="1671"/>
    <row r="1672"/>
    <row r="1673"/>
    <row r="1674"/>
    <row r="1675"/>
    <row r="1676"/>
    <row r="1677"/>
    <row r="1678"/>
    <row r="1679"/>
    <row r="1680"/>
    <row r="1681"/>
    <row r="1682"/>
    <row r="1683"/>
    <row r="1684"/>
    <row r="1685"/>
    <row r="1686"/>
    <row r="1687"/>
    <row r="1688"/>
    <row r="1689"/>
    <row r="1690"/>
    <row r="1691"/>
    <row r="1692"/>
    <row r="1693"/>
    <row r="1694"/>
    <row r="1695"/>
    <row r="1696"/>
    <row r="1697"/>
    <row r="1698"/>
    <row r="1699"/>
    <row r="1700"/>
    <row r="1701"/>
    <row r="1702"/>
    <row r="1703"/>
    <row r="1704"/>
    <row r="1705"/>
    <row r="1706"/>
    <row r="1707"/>
    <row r="1708"/>
    <row r="1709"/>
    <row r="1710"/>
    <row r="1711"/>
    <row r="1712"/>
    <row r="1713"/>
    <row r="1714"/>
    <row r="1715"/>
    <row r="1716"/>
    <row r="1717"/>
    <row r="1718"/>
    <row r="1719"/>
    <row r="1720"/>
    <row r="1721"/>
    <row r="1722"/>
    <row r="1723"/>
    <row r="1724"/>
    <row r="1725"/>
    <row r="1726"/>
    <row r="1727"/>
    <row r="1728"/>
    <row r="1729"/>
    <row r="1730"/>
    <row r="1731"/>
    <row r="1732"/>
    <row r="1733"/>
    <row r="1734"/>
    <row r="1735"/>
    <row r="1736"/>
    <row r="1737"/>
    <row r="1738"/>
    <row r="1739"/>
    <row r="1740"/>
    <row r="1741"/>
    <row r="1742"/>
    <row r="1743"/>
    <row r="1744"/>
    <row r="1745"/>
    <row r="1746"/>
    <row r="1747"/>
    <row r="1748"/>
    <row r="1749"/>
    <row r="1750"/>
    <row r="1751"/>
    <row r="1752"/>
    <row r="1753"/>
    <row r="1754"/>
    <row r="1755"/>
    <row r="1756"/>
    <row r="1757"/>
    <row r="1758"/>
    <row r="1759"/>
    <row r="1760"/>
    <row r="1761"/>
    <row r="1762"/>
    <row r="1763"/>
    <row r="1764"/>
    <row r="1765"/>
    <row r="1766"/>
    <row r="1767"/>
    <row r="1768"/>
    <row r="1769"/>
    <row r="1770"/>
    <row r="1771"/>
    <row r="1772"/>
    <row r="1773"/>
    <row r="1774"/>
    <row r="1775"/>
    <row r="1776"/>
    <row r="1777"/>
    <row r="1778"/>
    <row r="1779"/>
    <row r="1780"/>
    <row r="1781"/>
    <row r="1782"/>
    <row r="1783"/>
    <row r="1784"/>
    <row r="1785"/>
    <row r="1786"/>
    <row r="1787"/>
    <row r="1788"/>
    <row r="1789"/>
    <row r="1790"/>
    <row r="1791"/>
    <row r="1792"/>
    <row r="1793"/>
    <row r="1794"/>
    <row r="1795"/>
    <row r="1796"/>
    <row r="1797"/>
    <row r="1798"/>
    <row r="1799"/>
    <row r="1800"/>
    <row r="1801"/>
    <row r="1802"/>
    <row r="1803"/>
    <row r="1804"/>
    <row r="1805"/>
    <row r="1806"/>
    <row r="1807"/>
    <row r="1808"/>
    <row r="1809"/>
    <row r="1810"/>
    <row r="1811"/>
    <row r="1812"/>
    <row r="1813"/>
    <row r="1814"/>
    <row r="1815"/>
    <row r="1816"/>
    <row r="1817"/>
    <row r="1818"/>
    <row r="1819"/>
    <row r="1820"/>
    <row r="1821"/>
    <row r="1822"/>
    <row r="1823"/>
    <row r="1824"/>
    <row r="1825"/>
    <row r="1826"/>
    <row r="1827"/>
    <row r="1828"/>
    <row r="1829"/>
    <row r="1830"/>
    <row r="1831"/>
    <row r="1832"/>
    <row r="1833"/>
    <row r="1834"/>
    <row r="1835"/>
    <row r="1836"/>
    <row r="1837"/>
    <row r="1838"/>
    <row r="1839"/>
    <row r="1840"/>
    <row r="1841"/>
    <row r="1842"/>
    <row r="1843"/>
    <row r="1844"/>
    <row r="1845"/>
    <row r="1846"/>
    <row r="1847"/>
    <row r="1848"/>
    <row r="1849"/>
    <row r="1850"/>
    <row r="1851"/>
    <row r="1852"/>
    <row r="1853"/>
    <row r="1854"/>
    <row r="1855"/>
    <row r="1856"/>
    <row r="1857"/>
    <row r="1858"/>
    <row r="1859"/>
    <row r="1860"/>
    <row r="1861"/>
    <row r="1862"/>
    <row r="1863"/>
    <row r="1864"/>
    <row r="1865"/>
    <row r="1866"/>
    <row r="1867"/>
    <row r="1868"/>
    <row r="1869"/>
    <row r="1870"/>
    <row r="1871"/>
    <row r="1872"/>
    <row r="1873"/>
    <row r="1874"/>
    <row r="1875"/>
    <row r="1876"/>
    <row r="1877"/>
    <row r="1878"/>
    <row r="1879"/>
    <row r="1880"/>
    <row r="1881"/>
    <row r="1882"/>
    <row r="1883"/>
    <row r="1884"/>
    <row r="1885"/>
    <row r="1886"/>
    <row r="1887"/>
    <row r="1888"/>
    <row r="1889"/>
    <row r="1890"/>
    <row r="1891"/>
    <row r="1892"/>
    <row r="1893"/>
    <row r="1894"/>
    <row r="1895"/>
    <row r="1896"/>
    <row r="1897"/>
    <row r="1898"/>
    <row r="1899"/>
    <row r="1900"/>
    <row r="1901"/>
    <row r="1902"/>
    <row r="1903"/>
    <row r="1904"/>
    <row r="1905"/>
    <row r="1906"/>
    <row r="1907"/>
    <row r="1908"/>
    <row r="1909"/>
    <row r="1910"/>
    <row r="1911"/>
    <row r="1912"/>
    <row r="1913"/>
    <row r="1914"/>
    <row r="1915"/>
    <row r="1916"/>
    <row r="1917"/>
    <row r="1918"/>
    <row r="1919"/>
    <row r="1920"/>
    <row r="1921"/>
    <row r="1922"/>
    <row r="1923"/>
    <row r="1924"/>
    <row r="1925"/>
    <row r="1926"/>
    <row r="1927"/>
    <row r="1928"/>
    <row r="1929"/>
    <row r="1930"/>
    <row r="1931"/>
    <row r="1932"/>
    <row r="1933"/>
    <row r="1934"/>
    <row r="1935"/>
    <row r="1936"/>
    <row r="1937"/>
    <row r="1938"/>
    <row r="1939"/>
    <row r="1940"/>
    <row r="1941"/>
    <row r="1942"/>
    <row r="1943"/>
    <row r="1944"/>
    <row r="1945"/>
    <row r="1946"/>
    <row r="1947"/>
    <row r="1948"/>
    <row r="1949"/>
    <row r="1950"/>
    <row r="1951"/>
    <row r="1952"/>
    <row r="1953"/>
    <row r="1954"/>
    <row r="1955"/>
    <row r="1956"/>
    <row r="1957"/>
    <row r="1958"/>
    <row r="1959"/>
    <row r="1960"/>
    <row r="1961"/>
    <row r="1962"/>
    <row r="1963"/>
    <row r="1964"/>
    <row r="1965"/>
    <row r="1966"/>
    <row r="1967"/>
    <row r="1968"/>
    <row r="1969"/>
    <row r="1970"/>
    <row r="1971"/>
    <row r="1972"/>
    <row r="1973"/>
    <row r="1974"/>
    <row r="1975"/>
    <row r="1976"/>
    <row r="1977"/>
    <row r="1978"/>
    <row r="1979"/>
    <row r="1980"/>
    <row r="1981"/>
    <row r="1982"/>
    <row r="1983"/>
    <row r="1984"/>
    <row r="1985"/>
    <row r="1986"/>
    <row r="1987"/>
    <row r="1988"/>
    <row r="1989"/>
    <row r="1990"/>
    <row r="1991"/>
    <row r="1992"/>
    <row r="1993"/>
    <row r="1994"/>
    <row r="1995"/>
    <row r="1996"/>
    <row r="1997"/>
    <row r="1998"/>
    <row r="1999"/>
    <row r="2000"/>
    <row r="2001"/>
    <row r="2002"/>
    <row r="2003"/>
    <row r="2004"/>
    <row r="2005"/>
    <row r="2006"/>
    <row r="2007"/>
    <row r="2008"/>
    <row r="2009"/>
    <row r="2010"/>
    <row r="2011"/>
    <row r="2012"/>
    <row r="2013"/>
    <row r="2014"/>
    <row r="2015"/>
    <row r="2016"/>
    <row r="2017"/>
    <row r="2018"/>
    <row r="2019"/>
    <row r="2020"/>
    <row r="2021"/>
    <row r="2022"/>
    <row r="2023"/>
    <row r="2024"/>
    <row r="2025"/>
    <row r="2026"/>
    <row r="2027"/>
    <row r="2028"/>
    <row r="2029"/>
    <row r="2030"/>
    <row r="2031"/>
    <row r="2032"/>
    <row r="2033"/>
    <row r="2034"/>
    <row r="2035"/>
    <row r="2036"/>
    <row r="2037"/>
    <row r="2038"/>
    <row r="2039"/>
    <row r="2040"/>
    <row r="2041"/>
    <row r="2042"/>
    <row r="2043"/>
    <row r="2044"/>
    <row r="2045"/>
    <row r="2046"/>
    <row r="2047"/>
    <row r="2048"/>
    <row r="2049"/>
    <row r="2050"/>
    <row r="2051"/>
    <row r="2052"/>
    <row r="2053"/>
    <row r="2054"/>
    <row r="2055"/>
    <row r="2056"/>
    <row r="2057"/>
    <row r="2058"/>
    <row r="2059"/>
    <row r="2060"/>
    <row r="2061"/>
    <row r="2062"/>
    <row r="2063"/>
    <row r="2064"/>
    <row r="2065"/>
    <row r="2066"/>
    <row r="2067"/>
    <row r="2068"/>
    <row r="2069"/>
    <row r="2070"/>
    <row r="2071"/>
    <row r="2072"/>
    <row r="2073"/>
    <row r="2074"/>
    <row r="2075"/>
    <row r="2076"/>
    <row r="2077"/>
    <row r="2078"/>
    <row r="2079"/>
    <row r="2080"/>
    <row r="2081"/>
    <row r="2082"/>
    <row r="2083"/>
    <row r="2084"/>
    <row r="2085"/>
    <row r="2086"/>
    <row r="2087"/>
    <row r="2088"/>
    <row r="2089"/>
    <row r="2090"/>
    <row r="2091"/>
    <row r="2092"/>
    <row r="2093"/>
    <row r="2094"/>
    <row r="2095"/>
    <row r="2096"/>
    <row r="2097"/>
    <row r="2098"/>
    <row r="2099"/>
    <row r="2100"/>
    <row r="2101"/>
    <row r="2102"/>
    <row r="2103"/>
    <row r="2104"/>
    <row r="2105"/>
    <row r="2106"/>
    <row r="2107"/>
    <row r="2108"/>
    <row r="2109"/>
    <row r="2110"/>
    <row r="2111"/>
    <row r="2112"/>
    <row r="2113"/>
    <row r="2114"/>
    <row r="2115"/>
    <row r="2116"/>
    <row r="2117"/>
    <row r="2118"/>
    <row r="2119"/>
    <row r="2120"/>
    <row r="2121"/>
    <row r="2122"/>
    <row r="2123"/>
    <row r="2124"/>
    <row r="2125"/>
    <row r="2126"/>
    <row r="2127"/>
    <row r="2128"/>
    <row r="2129"/>
    <row r="2130"/>
    <row r="2131"/>
    <row r="2132"/>
    <row r="2133"/>
    <row r="2134"/>
    <row r="2135"/>
    <row r="2136"/>
    <row r="2137"/>
    <row r="2138"/>
    <row r="2139"/>
    <row r="2140"/>
    <row r="2141"/>
    <row r="2142"/>
    <row r="2143"/>
    <row r="2144"/>
    <row r="2145"/>
    <row r="2146"/>
    <row r="2147"/>
    <row r="2148"/>
    <row r="2149"/>
    <row r="2150"/>
    <row r="2151"/>
    <row r="2152"/>
    <row r="2153"/>
    <row r="2154"/>
    <row r="2155"/>
    <row r="2156"/>
    <row r="2157"/>
    <row r="2158"/>
    <row r="2159"/>
    <row r="2160"/>
    <row r="2161"/>
    <row r="2162"/>
    <row r="2163"/>
    <row r="2164"/>
    <row r="2165"/>
    <row r="2166"/>
    <row r="2167"/>
    <row r="2168"/>
    <row r="2169"/>
    <row r="2170"/>
    <row r="2171"/>
    <row r="2172"/>
    <row r="2173"/>
    <row r="2174"/>
    <row r="2175"/>
    <row r="2176"/>
    <row r="2177"/>
    <row r="2178"/>
    <row r="2179"/>
    <row r="2180"/>
    <row r="2181"/>
    <row r="2182"/>
    <row r="2183"/>
    <row r="2184"/>
    <row r="2185"/>
    <row r="2186"/>
    <row r="2187"/>
    <row r="2188"/>
    <row r="2189"/>
    <row r="2190"/>
    <row r="2191"/>
    <row r="2192"/>
    <row r="2193"/>
    <row r="2194"/>
    <row r="2195"/>
    <row r="2196"/>
    <row r="2197"/>
    <row r="2198"/>
    <row r="2199"/>
    <row r="2200"/>
    <row r="2201"/>
    <row r="2202"/>
    <row r="2203"/>
    <row r="2204"/>
    <row r="2205"/>
    <row r="2206"/>
    <row r="2207"/>
    <row r="2208"/>
    <row r="2209"/>
    <row r="2210"/>
    <row r="2211"/>
    <row r="2212"/>
    <row r="2213"/>
    <row r="2214"/>
    <row r="2215"/>
    <row r="2216"/>
    <row r="2217"/>
    <row r="2218"/>
    <row r="2219"/>
    <row r="2220"/>
    <row r="2221"/>
    <row r="2222"/>
    <row r="2223"/>
    <row r="2224"/>
    <row r="2225"/>
    <row r="2226"/>
    <row r="2227"/>
    <row r="2228"/>
    <row r="2229"/>
    <row r="2230"/>
    <row r="2231"/>
    <row r="2232"/>
    <row r="2233"/>
    <row r="2234"/>
    <row r="2235"/>
    <row r="2236"/>
    <row r="2237"/>
    <row r="2238"/>
    <row r="2239"/>
    <row r="2240"/>
    <row r="2241"/>
    <row r="2242"/>
    <row r="2243"/>
    <row r="2244"/>
    <row r="2245"/>
    <row r="2246"/>
    <row r="2247"/>
    <row r="2248"/>
    <row r="2249"/>
    <row r="2250"/>
    <row r="2251"/>
    <row r="2252"/>
    <row r="2253"/>
    <row r="2254"/>
    <row r="2255"/>
    <row r="2256"/>
    <row r="2257"/>
    <row r="2258"/>
    <row r="2259"/>
    <row r="2260"/>
    <row r="2261"/>
    <row r="2262"/>
    <row r="2263"/>
    <row r="2264"/>
    <row r="2265"/>
    <row r="2266"/>
    <row r="2267"/>
    <row r="2268"/>
    <row r="2269"/>
    <row r="2270"/>
    <row r="2271"/>
    <row r="2272"/>
    <row r="2273"/>
    <row r="2274"/>
    <row r="2275"/>
    <row r="2276"/>
    <row r="2277"/>
    <row r="2278"/>
    <row r="2279"/>
    <row r="2280"/>
    <row r="2281"/>
    <row r="2282"/>
    <row r="2283"/>
    <row r="2284"/>
    <row r="2285"/>
    <row r="2286"/>
    <row r="2287"/>
    <row r="2288"/>
    <row r="2289"/>
    <row r="2290"/>
    <row r="2291"/>
    <row r="2292"/>
    <row r="2293"/>
    <row r="2294"/>
    <row r="2295"/>
    <row r="2296"/>
    <row r="2297"/>
    <row r="2298"/>
    <row r="2299"/>
    <row r="2300"/>
    <row r="2301"/>
    <row r="2302"/>
    <row r="2303"/>
    <row r="2304"/>
    <row r="2305"/>
    <row r="2306"/>
    <row r="2307"/>
    <row r="2308"/>
    <row r="2309"/>
    <row r="2310"/>
    <row r="2311"/>
    <row r="2312"/>
    <row r="2313"/>
    <row r="2314"/>
    <row r="2315"/>
    <row r="2316"/>
    <row r="2317"/>
    <row r="2318"/>
    <row r="2319"/>
    <row r="2320"/>
    <row r="2321"/>
    <row r="2322"/>
    <row r="2323"/>
    <row r="2324"/>
    <row r="2325"/>
    <row r="2326"/>
    <row r="2327"/>
    <row r="2328"/>
    <row r="2329"/>
    <row r="2330"/>
    <row r="2331"/>
    <row r="2332"/>
    <row r="2333"/>
    <row r="2334"/>
    <row r="2335"/>
    <row r="2336"/>
    <row r="2337"/>
    <row r="2338"/>
    <row r="2339"/>
    <row r="2340"/>
    <row r="2341"/>
    <row r="2342"/>
    <row r="2343"/>
    <row r="2344"/>
    <row r="2345"/>
    <row r="2346"/>
    <row r="2347"/>
    <row r="2348"/>
    <row r="2349"/>
    <row r="2350"/>
    <row r="2351"/>
    <row r="2352"/>
    <row r="2353"/>
    <row r="2354"/>
    <row r="2355"/>
    <row r="2356"/>
    <row r="2357"/>
    <row r="2358"/>
    <row r="2359"/>
    <row r="2360"/>
    <row r="2361"/>
    <row r="2362"/>
    <row r="2363"/>
    <row r="2364"/>
    <row r="2365"/>
    <row r="2366"/>
    <row r="2367"/>
    <row r="2368"/>
    <row r="2369"/>
    <row r="2370"/>
    <row r="2371"/>
    <row r="2372"/>
    <row r="2373"/>
    <row r="2374"/>
    <row r="2375"/>
    <row r="2376"/>
    <row r="2377"/>
    <row r="2378"/>
    <row r="2379"/>
    <row r="2380"/>
    <row r="2381"/>
    <row r="2382"/>
    <row r="2383"/>
    <row r="2384"/>
    <row r="2385"/>
    <row r="2386"/>
    <row r="2387"/>
    <row r="2388"/>
    <row r="2389"/>
    <row r="2390"/>
    <row r="2391"/>
    <row r="2392"/>
    <row r="2393"/>
    <row r="2394"/>
    <row r="2395"/>
    <row r="2396"/>
    <row r="2397"/>
    <row r="2398"/>
    <row r="2399"/>
    <row r="2400"/>
    <row r="2401"/>
    <row r="2402"/>
    <row r="2403"/>
    <row r="2404"/>
    <row r="2405"/>
    <row r="2406"/>
    <row r="2407"/>
    <row r="2408"/>
    <row r="2409"/>
    <row r="2410"/>
    <row r="2411"/>
    <row r="2412"/>
    <row r="2413"/>
    <row r="2414"/>
    <row r="2415"/>
    <row r="2416"/>
    <row r="2417"/>
    <row r="2418"/>
    <row r="2419"/>
    <row r="2420"/>
    <row r="2421"/>
    <row r="2422"/>
    <row r="2423"/>
    <row r="2424"/>
    <row r="2425"/>
    <row r="2426"/>
    <row r="2427"/>
    <row r="2428"/>
    <row r="2429"/>
    <row r="2430"/>
    <row r="2431"/>
    <row r="2432"/>
    <row r="2433"/>
    <row r="2434"/>
    <row r="2435"/>
    <row r="2436"/>
    <row r="2437"/>
    <row r="2438"/>
    <row r="2439"/>
    <row r="2440"/>
    <row r="2441"/>
    <row r="2442"/>
    <row r="2443"/>
    <row r="2444"/>
    <row r="2445"/>
    <row r="2446"/>
    <row r="2447"/>
    <row r="2448"/>
    <row r="2449"/>
    <row r="2450"/>
    <row r="2451"/>
    <row r="2452"/>
    <row r="2453"/>
    <row r="2454"/>
    <row r="2455"/>
    <row r="2456"/>
    <row r="2457"/>
    <row r="2458"/>
    <row r="2459"/>
    <row r="2460"/>
    <row r="2461"/>
    <row r="2462"/>
    <row r="2463"/>
    <row r="2464"/>
    <row r="2465"/>
    <row r="2466"/>
    <row r="2467"/>
    <row r="2468"/>
    <row r="2469"/>
    <row r="2470"/>
    <row r="2471"/>
    <row r="2472"/>
    <row r="2473"/>
    <row r="2474"/>
    <row r="2475"/>
    <row r="2476"/>
    <row r="2477"/>
    <row r="2478"/>
    <row r="2479"/>
    <row r="2480"/>
    <row r="2481"/>
    <row r="2482"/>
    <row r="2483"/>
    <row r="2484"/>
    <row r="2485"/>
    <row r="2486"/>
    <row r="2487"/>
    <row r="2488"/>
    <row r="2489"/>
    <row r="2490"/>
    <row r="2491"/>
    <row r="2492"/>
    <row r="2493"/>
    <row r="2494"/>
    <row r="2495"/>
    <row r="2496"/>
    <row r="2497"/>
    <row r="2498"/>
    <row r="2499"/>
    <row r="2500"/>
    <row r="2501"/>
    <row r="2502"/>
    <row r="2503"/>
    <row r="2504"/>
    <row r="2505"/>
    <row r="2506"/>
    <row r="2507"/>
    <row r="2508"/>
    <row r="2509"/>
    <row r="2510"/>
    <row r="2511"/>
    <row r="2512"/>
    <row r="2513"/>
    <row r="2514"/>
    <row r="2515"/>
    <row r="2516"/>
    <row r="2517"/>
    <row r="2518"/>
    <row r="2519"/>
    <row r="2520"/>
    <row r="2521"/>
    <row r="2522"/>
    <row r="2523"/>
    <row r="2524"/>
    <row r="2525"/>
    <row r="2526"/>
    <row r="2527"/>
    <row r="2528"/>
    <row r="2529"/>
    <row r="2530"/>
    <row r="2531"/>
    <row r="2532"/>
    <row r="2533"/>
    <row r="2534"/>
    <row r="2535"/>
    <row r="2536"/>
    <row r="2537"/>
    <row r="2538"/>
    <row r="2539"/>
    <row r="2540"/>
    <row r="2541"/>
    <row r="2542"/>
    <row r="2543"/>
    <row r="2544"/>
    <row r="2545"/>
    <row r="2546"/>
    <row r="2547"/>
    <row r="2548"/>
    <row r="2549"/>
    <row r="2550"/>
    <row r="2551"/>
    <row r="2552"/>
    <row r="2553"/>
    <row r="2554"/>
    <row r="2555"/>
    <row r="2556"/>
    <row r="2557"/>
    <row r="2558"/>
    <row r="2559"/>
    <row r="2560"/>
    <row r="2561"/>
    <row r="2562"/>
    <row r="2563"/>
    <row r="2564"/>
    <row r="2565"/>
    <row r="2566"/>
    <row r="2567"/>
    <row r="2568"/>
    <row r="2569"/>
    <row r="2570"/>
    <row r="2571"/>
    <row r="2572"/>
    <row r="2573"/>
    <row r="2574"/>
    <row r="2575"/>
    <row r="2576"/>
    <row r="2577"/>
    <row r="2578"/>
    <row r="2579"/>
    <row r="2580"/>
    <row r="2581"/>
    <row r="2582"/>
    <row r="2583"/>
    <row r="2584"/>
    <row r="2585"/>
    <row r="2586"/>
    <row r="2587"/>
    <row r="2588"/>
    <row r="2589"/>
    <row r="2590"/>
    <row r="2591"/>
    <row r="2592"/>
    <row r="2593"/>
    <row r="2594"/>
    <row r="2595"/>
    <row r="2596"/>
    <row r="2597"/>
    <row r="2598"/>
    <row r="2599"/>
    <row r="2600"/>
    <row r="2601"/>
    <row r="2602"/>
    <row r="2603"/>
    <row r="2604"/>
    <row r="2605"/>
    <row r="2606"/>
    <row r="2607"/>
    <row r="2608"/>
    <row r="2609"/>
    <row r="2610"/>
    <row r="2611"/>
    <row r="2612"/>
    <row r="2613"/>
    <row r="2614"/>
    <row r="2615"/>
    <row r="2616"/>
    <row r="2617"/>
    <row r="2618"/>
    <row r="2619"/>
    <row r="2620"/>
    <row r="2621"/>
    <row r="2622"/>
    <row r="2623"/>
    <row r="2624"/>
    <row r="2625"/>
    <row r="2626"/>
    <row r="2627"/>
    <row r="2628"/>
    <row r="2629"/>
    <row r="2630"/>
    <row r="2631"/>
    <row r="2632"/>
    <row r="2633"/>
    <row r="2634"/>
    <row r="2635"/>
    <row r="2636"/>
    <row r="2637"/>
    <row r="2638"/>
    <row r="2639"/>
    <row r="2640"/>
    <row r="2641"/>
    <row r="2642"/>
    <row r="2643"/>
    <row r="2644"/>
    <row r="2645"/>
    <row r="2646"/>
    <row r="2647"/>
    <row r="2648"/>
    <row r="2649"/>
    <row r="2650"/>
    <row r="2651"/>
    <row r="2652"/>
    <row r="2653"/>
    <row r="2654"/>
    <row r="2655"/>
    <row r="2656"/>
    <row r="2657"/>
    <row r="2658"/>
    <row r="2659"/>
    <row r="2660"/>
    <row r="2661"/>
    <row r="2662"/>
    <row r="2663"/>
    <row r="2664"/>
    <row r="2665"/>
    <row r="2666"/>
    <row r="2667"/>
    <row r="2668"/>
    <row r="2669"/>
    <row r="2670"/>
    <row r="2671"/>
    <row r="2672"/>
    <row r="2673"/>
    <row r="2674"/>
    <row r="2675"/>
    <row r="2676"/>
    <row r="2677"/>
    <row r="2678"/>
    <row r="2679"/>
    <row r="2680"/>
    <row r="2681"/>
    <row r="2682"/>
    <row r="2683"/>
    <row r="2684"/>
    <row r="2685"/>
    <row r="2686"/>
    <row r="2687"/>
    <row r="2688"/>
    <row r="2689"/>
    <row r="2690"/>
    <row r="2691"/>
    <row r="2692"/>
    <row r="2693"/>
    <row r="2694"/>
    <row r="2695"/>
    <row r="2696"/>
    <row r="2697"/>
    <row r="2698"/>
    <row r="2699"/>
    <row r="2700"/>
    <row r="2701"/>
    <row r="2702"/>
    <row r="2703"/>
    <row r="2704"/>
    <row r="2705"/>
    <row r="2706"/>
    <row r="2707"/>
    <row r="2708"/>
    <row r="2709"/>
    <row r="2710"/>
    <row r="2711"/>
    <row r="2712"/>
    <row r="2713"/>
    <row r="2714"/>
    <row r="2715"/>
    <row r="2716"/>
    <row r="2717"/>
    <row r="2718"/>
    <row r="2719"/>
    <row r="2720"/>
    <row r="2721"/>
    <row r="2722"/>
    <row r="2723"/>
    <row r="2724"/>
    <row r="2725"/>
    <row r="2726"/>
    <row r="2727"/>
    <row r="2728"/>
    <row r="2729"/>
    <row r="2730"/>
    <row r="2731"/>
    <row r="2732"/>
    <row r="2733"/>
    <row r="2734"/>
    <row r="2735"/>
    <row r="2736"/>
    <row r="2737"/>
    <row r="2738"/>
    <row r="2739"/>
    <row r="2740"/>
    <row r="2741"/>
    <row r="2742"/>
    <row r="2743"/>
    <row r="2744"/>
    <row r="2745"/>
    <row r="2746"/>
    <row r="2747"/>
    <row r="2748"/>
    <row r="2749"/>
    <row r="2750"/>
    <row r="2751"/>
    <row r="2752"/>
    <row r="2753"/>
    <row r="2754"/>
    <row r="2755"/>
    <row r="2756"/>
    <row r="2757"/>
    <row r="2758"/>
    <row r="2759"/>
    <row r="2760"/>
    <row r="2761"/>
    <row r="2762"/>
    <row r="2763"/>
    <row r="2764"/>
    <row r="2765"/>
    <row r="2766"/>
    <row r="2767"/>
    <row r="2768"/>
    <row r="2769"/>
    <row r="2770"/>
    <row r="2771"/>
    <row r="2772"/>
    <row r="2773"/>
    <row r="2774"/>
    <row r="2775"/>
    <row r="2776"/>
    <row r="2777"/>
    <row r="2778"/>
    <row r="2779"/>
    <row r="2780"/>
    <row r="2781"/>
    <row r="2782"/>
    <row r="2783"/>
    <row r="2784"/>
    <row r="2785"/>
    <row r="2786"/>
    <row r="2787"/>
    <row r="2788"/>
    <row r="2789"/>
    <row r="2790"/>
    <row r="2791"/>
    <row r="2792"/>
    <row r="2793"/>
    <row r="2794"/>
    <row r="2795"/>
    <row r="2796"/>
    <row r="2797"/>
    <row r="2798"/>
    <row r="2799"/>
    <row r="2800"/>
    <row r="2801"/>
    <row r="2802"/>
    <row r="2803"/>
    <row r="2804"/>
    <row r="2805"/>
    <row r="2806"/>
    <row r="2807"/>
    <row r="2808"/>
    <row r="2809"/>
    <row r="2810"/>
    <row r="2811"/>
    <row r="2812"/>
    <row r="2813"/>
    <row r="2814"/>
    <row r="2815"/>
    <row r="2816"/>
    <row r="2817"/>
    <row r="2818"/>
    <row r="2819"/>
    <row r="2820"/>
    <row r="2821"/>
    <row r="2822"/>
    <row r="2823"/>
    <row r="2824"/>
    <row r="2825"/>
    <row r="2826"/>
    <row r="2827"/>
    <row r="2828"/>
    <row r="2829"/>
    <row r="2830"/>
    <row r="2831"/>
    <row r="2832"/>
    <row r="2833"/>
    <row r="2834"/>
    <row r="2835"/>
    <row r="2836"/>
    <row r="2837"/>
    <row r="2838"/>
    <row r="2839"/>
    <row r="2840"/>
    <row r="2841"/>
    <row r="2842"/>
    <row r="2843"/>
    <row r="2844"/>
    <row r="2845"/>
    <row r="2846"/>
    <row r="2847"/>
    <row r="2848"/>
    <row r="2849"/>
    <row r="2850"/>
    <row r="2851"/>
    <row r="2852"/>
    <row r="2853"/>
    <row r="2854"/>
    <row r="2855"/>
    <row r="2856"/>
    <row r="2857"/>
    <row r="2858"/>
    <row r="2859"/>
    <row r="2860"/>
    <row r="2861"/>
    <row r="2862"/>
    <row r="2863"/>
    <row r="2864"/>
    <row r="2865"/>
    <row r="2866"/>
    <row r="2867"/>
    <row r="2868"/>
    <row r="2869"/>
    <row r="2870"/>
    <row r="2871"/>
    <row r="2872"/>
    <row r="2873"/>
    <row r="2874"/>
    <row r="2875"/>
    <row r="2876"/>
    <row r="2877"/>
    <row r="2878"/>
    <row r="2879"/>
    <row r="2880"/>
    <row r="2881"/>
    <row r="2882"/>
    <row r="2883"/>
    <row r="2884"/>
    <row r="2885"/>
    <row r="2886"/>
    <row r="2887"/>
    <row r="2888"/>
    <row r="2889"/>
    <row r="2890"/>
    <row r="2891"/>
    <row r="2892"/>
    <row r="2893"/>
    <row r="2894"/>
    <row r="2895"/>
    <row r="2896"/>
    <row r="2897"/>
    <row r="2898"/>
    <row r="2899"/>
    <row r="2900"/>
    <row r="2901"/>
    <row r="2902"/>
    <row r="2903"/>
    <row r="2904"/>
    <row r="2905"/>
    <row r="2906"/>
    <row r="2907"/>
    <row r="2908"/>
    <row r="2909"/>
    <row r="2910"/>
    <row r="2911"/>
    <row r="2912"/>
    <row r="2913"/>
    <row r="2914"/>
    <row r="2915"/>
    <row r="2916"/>
    <row r="2917"/>
    <row r="2918"/>
    <row r="2919"/>
    <row r="2920"/>
    <row r="2921"/>
    <row r="2922"/>
    <row r="2923"/>
    <row r="2924"/>
    <row r="2925"/>
    <row r="2926"/>
    <row r="2927"/>
    <row r="2928"/>
    <row r="2929"/>
    <row r="2930"/>
    <row r="2931"/>
    <row r="2932"/>
    <row r="2933"/>
    <row r="2934"/>
    <row r="2935"/>
    <row r="2936"/>
    <row r="2937"/>
    <row r="2938"/>
    <row r="2939"/>
    <row r="2940"/>
    <row r="2941"/>
    <row r="2942"/>
    <row r="2943"/>
    <row r="2944"/>
    <row r="2945"/>
    <row r="2946"/>
    <row r="2947"/>
    <row r="2948"/>
    <row r="2949"/>
    <row r="2950"/>
    <row r="2951"/>
    <row r="2952"/>
    <row r="2953"/>
    <row r="2954"/>
    <row r="2955"/>
    <row r="2956"/>
    <row r="2957"/>
    <row r="2958"/>
    <row r="2959"/>
    <row r="2960"/>
    <row r="2961"/>
    <row r="2962"/>
    <row r="2963"/>
    <row r="2964"/>
    <row r="2965"/>
    <row r="2966"/>
    <row r="2967"/>
    <row r="2968"/>
    <row r="2969"/>
    <row r="2970"/>
    <row r="2971"/>
    <row r="2972"/>
    <row r="2973"/>
    <row r="2974"/>
    <row r="2975"/>
    <row r="2976"/>
    <row r="2977"/>
    <row r="2978"/>
    <row r="2979"/>
    <row r="2980"/>
    <row r="2981"/>
    <row r="2982"/>
    <row r="2983"/>
    <row r="2984"/>
    <row r="2985"/>
    <row r="2986"/>
    <row r="2987"/>
    <row r="2988"/>
    <row r="2989"/>
    <row r="2990"/>
    <row r="2991"/>
    <row r="2992"/>
    <row r="2993"/>
    <row r="2994"/>
    <row r="2995"/>
    <row r="2996"/>
    <row r="2997"/>
    <row r="2998"/>
    <row r="2999"/>
    <row r="3000"/>
    <row r="3001"/>
    <row r="3002"/>
    <row r="3003"/>
    <row r="3004"/>
    <row r="3005"/>
    <row r="3006"/>
    <row r="3007"/>
    <row r="3008"/>
    <row r="3009"/>
    <row r="3010"/>
    <row r="3011"/>
    <row r="3012"/>
    <row r="3013"/>
    <row r="3014"/>
    <row r="3015"/>
    <row r="3016"/>
    <row r="3017"/>
    <row r="3018"/>
    <row r="3019"/>
    <row r="3020"/>
    <row r="3021"/>
    <row r="3022"/>
    <row r="3023"/>
    <row r="3024"/>
    <row r="3025"/>
    <row r="3026"/>
    <row r="3027"/>
    <row r="3028"/>
    <row r="3029"/>
    <row r="3030"/>
    <row r="3031"/>
    <row r="3032"/>
    <row r="3033"/>
    <row r="3034"/>
    <row r="3035"/>
    <row r="3036"/>
    <row r="3037"/>
    <row r="3038"/>
    <row r="3039"/>
    <row r="3040"/>
    <row r="3041"/>
    <row r="3042"/>
    <row r="3043"/>
    <row r="3044"/>
    <row r="3045"/>
    <row r="3046"/>
    <row r="3047"/>
    <row r="3048"/>
    <row r="3049"/>
    <row r="3050"/>
    <row r="3051"/>
    <row r="3052"/>
    <row r="3053"/>
    <row r="3054"/>
    <row r="3055"/>
    <row r="3056"/>
    <row r="3057"/>
    <row r="3058"/>
    <row r="3059"/>
    <row r="3060"/>
    <row r="3061"/>
    <row r="3062"/>
    <row r="3063"/>
    <row r="3064"/>
    <row r="3065"/>
    <row r="3066"/>
    <row r="3067"/>
    <row r="3068"/>
    <row r="3069"/>
    <row r="3070"/>
    <row r="3071"/>
    <row r="3072"/>
    <row r="3073"/>
    <row r="3074"/>
    <row r="3075"/>
    <row r="3076"/>
    <row r="3077"/>
    <row r="3078"/>
    <row r="3079"/>
    <row r="3080"/>
    <row r="3081"/>
    <row r="3082"/>
    <row r="3083"/>
    <row r="3084"/>
    <row r="3085"/>
    <row r="3086"/>
    <row r="3087"/>
    <row r="3088"/>
    <row r="3089"/>
    <row r="3090"/>
    <row r="3091"/>
    <row r="3092"/>
    <row r="3093"/>
    <row r="3094"/>
    <row r="3095"/>
    <row r="3096"/>
    <row r="3097"/>
    <row r="3098"/>
    <row r="3099"/>
    <row r="3100"/>
    <row r="3101"/>
    <row r="3102"/>
    <row r="3103"/>
    <row r="3104"/>
    <row r="3105"/>
    <row r="3106"/>
    <row r="3107"/>
    <row r="3108"/>
    <row r="3109"/>
    <row r="3110"/>
    <row r="3111"/>
    <row r="3112"/>
    <row r="3113"/>
    <row r="3114"/>
    <row r="3115"/>
    <row r="3116"/>
    <row r="3117"/>
    <row r="3118"/>
    <row r="3119"/>
    <row r="3120"/>
    <row r="3121"/>
    <row r="3122"/>
    <row r="3123"/>
    <row r="3124"/>
    <row r="3125"/>
    <row r="3126"/>
    <row r="3127"/>
    <row r="3128"/>
    <row r="3129"/>
    <row r="3130"/>
    <row r="3131"/>
    <row r="3132"/>
    <row r="3133"/>
    <row r="3134"/>
    <row r="3135"/>
    <row r="3136"/>
    <row r="3137"/>
    <row r="3138"/>
    <row r="3139"/>
    <row r="3140"/>
    <row r="3141"/>
    <row r="3142"/>
    <row r="3143"/>
    <row r="3144"/>
    <row r="3145"/>
    <row r="3146"/>
    <row r="3147"/>
    <row r="3148"/>
    <row r="3149"/>
    <row r="3150"/>
    <row r="3151"/>
    <row r="3152"/>
    <row r="3153"/>
    <row r="3154"/>
    <row r="3155"/>
    <row r="3156"/>
    <row r="3157"/>
    <row r="3158"/>
    <row r="3159"/>
    <row r="3160"/>
    <row r="3161"/>
    <row r="3162"/>
    <row r="3163"/>
    <row r="3164"/>
    <row r="3165"/>
    <row r="3166"/>
    <row r="3167"/>
    <row r="3168"/>
    <row r="3169"/>
    <row r="3170"/>
    <row r="3171"/>
    <row r="3172"/>
    <row r="3173"/>
    <row r="3174"/>
    <row r="3175"/>
    <row r="3176"/>
    <row r="3177"/>
    <row r="3178"/>
    <row r="3179"/>
    <row r="3180"/>
    <row r="3181"/>
    <row r="3182"/>
    <row r="3183"/>
    <row r="3184"/>
    <row r="3185"/>
    <row r="3186"/>
    <row r="3187"/>
    <row r="3188"/>
    <row r="3189"/>
    <row r="3190"/>
    <row r="3191"/>
    <row r="3192"/>
    <row r="3193"/>
    <row r="3194"/>
    <row r="3195"/>
    <row r="3196"/>
    <row r="3197"/>
    <row r="3198"/>
    <row r="3199"/>
    <row r="3200"/>
    <row r="3201"/>
    <row r="3202"/>
    <row r="3203"/>
    <row r="3204"/>
    <row r="3205"/>
    <row r="3206"/>
    <row r="3207"/>
    <row r="3208"/>
    <row r="3209"/>
    <row r="3210"/>
    <row r="3211"/>
    <row r="3212"/>
    <row r="3213"/>
    <row r="3214"/>
    <row r="3215"/>
    <row r="3216"/>
    <row r="3217"/>
    <row r="3218"/>
    <row r="3219"/>
    <row r="3220"/>
    <row r="3221"/>
    <row r="3222"/>
    <row r="3223"/>
    <row r="3224"/>
    <row r="3225"/>
    <row r="3226"/>
    <row r="3227"/>
    <row r="3228"/>
    <row r="3229"/>
    <row r="3230"/>
    <row r="3231"/>
    <row r="3232"/>
    <row r="3233"/>
    <row r="3234"/>
    <row r="3235"/>
    <row r="3236"/>
    <row r="3237"/>
    <row r="3238"/>
    <row r="3239"/>
    <row r="3240"/>
    <row r="3241"/>
    <row r="3242"/>
    <row r="3243"/>
    <row r="3244"/>
    <row r="3245"/>
    <row r="3246"/>
    <row r="3247"/>
    <row r="3248"/>
    <row r="3249"/>
    <row r="3250"/>
    <row r="3251"/>
    <row r="3252"/>
    <row r="3253"/>
    <row r="3254"/>
    <row r="3255"/>
    <row r="3256"/>
    <row r="3257"/>
    <row r="3258"/>
    <row r="3259"/>
    <row r="3260"/>
    <row r="3261"/>
    <row r="3262"/>
    <row r="3263"/>
    <row r="3264"/>
    <row r="3265"/>
    <row r="3266"/>
    <row r="3267"/>
    <row r="3268"/>
    <row r="3269"/>
    <row r="3270"/>
    <row r="3271"/>
    <row r="3272"/>
    <row r="3273"/>
    <row r="3274"/>
    <row r="3275"/>
    <row r="3276"/>
    <row r="3277"/>
    <row r="3278"/>
    <row r="3279"/>
    <row r="3280"/>
    <row r="3281"/>
    <row r="3282"/>
    <row r="3283"/>
    <row r="3284"/>
    <row r="3285"/>
    <row r="3286"/>
    <row r="3287"/>
    <row r="3288"/>
    <row r="3289"/>
    <row r="3290"/>
    <row r="3291"/>
    <row r="3292"/>
    <row r="3293"/>
    <row r="3294"/>
    <row r="3295"/>
    <row r="3296"/>
    <row r="3297"/>
    <row r="3298"/>
    <row r="3299"/>
    <row r="3300"/>
    <row r="3301"/>
    <row r="3302"/>
    <row r="3303"/>
    <row r="3304"/>
    <row r="3305"/>
    <row r="3306"/>
    <row r="3307"/>
    <row r="3308"/>
    <row r="3309"/>
    <row r="3310"/>
    <row r="3311"/>
    <row r="3312"/>
    <row r="3313"/>
    <row r="3314"/>
    <row r="3315"/>
    <row r="3316"/>
    <row r="3317"/>
    <row r="3318"/>
    <row r="3319"/>
    <row r="3320"/>
    <row r="3321"/>
    <row r="3322"/>
    <row r="3323"/>
    <row r="3324"/>
    <row r="3325"/>
    <row r="3326"/>
    <row r="3327"/>
    <row r="3328"/>
    <row r="3329"/>
    <row r="3330"/>
    <row r="3331"/>
    <row r="3332"/>
    <row r="3333"/>
    <row r="3334"/>
    <row r="3335"/>
    <row r="3336"/>
    <row r="3337"/>
    <row r="3338"/>
    <row r="3339"/>
    <row r="3340"/>
    <row r="3341"/>
    <row r="3342"/>
    <row r="3343"/>
    <row r="3344"/>
    <row r="3345"/>
    <row r="3346"/>
    <row r="3347"/>
    <row r="3348"/>
    <row r="3349"/>
    <row r="3350"/>
    <row r="3351"/>
    <row r="3352"/>
    <row r="3353"/>
    <row r="3354"/>
    <row r="3355"/>
    <row r="3356"/>
    <row r="3357"/>
    <row r="3358"/>
    <row r="3359"/>
    <row r="3360"/>
    <row r="3361"/>
    <row r="3362"/>
    <row r="3363"/>
    <row r="3364"/>
    <row r="3365"/>
    <row r="3366"/>
    <row r="3367"/>
    <row r="3368"/>
    <row r="3369"/>
    <row r="3370"/>
    <row r="3371"/>
    <row r="3372"/>
    <row r="3373"/>
    <row r="3374"/>
    <row r="3375"/>
    <row r="3376"/>
    <row r="3377"/>
    <row r="3378"/>
    <row r="3379"/>
    <row r="3380"/>
    <row r="3381"/>
    <row r="3382"/>
    <row r="3383"/>
    <row r="3384"/>
    <row r="3385"/>
    <row r="3386"/>
    <row r="3387"/>
    <row r="3388"/>
    <row r="3389"/>
    <row r="3390"/>
    <row r="3391"/>
    <row r="3392"/>
    <row r="3393"/>
    <row r="3394"/>
    <row r="3395"/>
    <row r="3396"/>
    <row r="3397"/>
    <row r="3398"/>
    <row r="3399"/>
    <row r="3400"/>
    <row r="3401"/>
    <row r="3402"/>
    <row r="3403"/>
    <row r="3404"/>
    <row r="3405"/>
    <row r="3406"/>
    <row r="3407"/>
    <row r="3408"/>
    <row r="3409"/>
    <row r="3410"/>
    <row r="3411"/>
    <row r="3412"/>
    <row r="3413"/>
    <row r="3414"/>
    <row r="3415"/>
    <row r="3416"/>
    <row r="3417"/>
    <row r="3418"/>
    <row r="3419"/>
    <row r="3420"/>
    <row r="3421"/>
    <row r="3422"/>
    <row r="3423"/>
    <row r="3424"/>
    <row r="3425"/>
    <row r="3426"/>
    <row r="3427"/>
    <row r="3428"/>
    <row r="3429"/>
    <row r="3430"/>
    <row r="3431"/>
    <row r="3432"/>
    <row r="3433"/>
    <row r="3434"/>
    <row r="3435"/>
    <row r="3436"/>
    <row r="3437"/>
    <row r="3438"/>
    <row r="3439"/>
    <row r="3440"/>
    <row r="3441"/>
    <row r="3442"/>
    <row r="3443"/>
    <row r="3444"/>
    <row r="3445"/>
    <row r="3446"/>
    <row r="3447"/>
    <row r="3448"/>
    <row r="3449"/>
    <row r="3450"/>
    <row r="3451"/>
    <row r="3452"/>
    <row r="3453"/>
    <row r="3454"/>
    <row r="3455"/>
    <row r="3456"/>
    <row r="3457"/>
    <row r="3458"/>
    <row r="3459"/>
    <row r="3460"/>
    <row r="3461"/>
    <row r="3462"/>
    <row r="3463"/>
    <row r="3464"/>
    <row r="3465"/>
    <row r="3466"/>
    <row r="3467"/>
    <row r="3468"/>
    <row r="3469"/>
    <row r="3470"/>
    <row r="3471"/>
    <row r="3472"/>
    <row r="3473"/>
    <row r="3474"/>
    <row r="3475"/>
    <row r="3476"/>
    <row r="3477"/>
    <row r="3478"/>
    <row r="3479"/>
    <row r="3480"/>
    <row r="3481"/>
    <row r="3482"/>
    <row r="3483"/>
    <row r="3484"/>
    <row r="3485"/>
    <row r="3486"/>
    <row r="3487"/>
    <row r="3488"/>
    <row r="3489"/>
    <row r="3490"/>
    <row r="3491"/>
    <row r="3492"/>
    <row r="3493"/>
    <row r="3494"/>
    <row r="3495"/>
    <row r="3496"/>
    <row r="3497"/>
    <row r="3498"/>
    <row r="3499"/>
    <row r="3500"/>
    <row r="3501"/>
    <row r="3502"/>
    <row r="3503"/>
    <row r="3504"/>
    <row r="3505"/>
    <row r="3506"/>
    <row r="3507"/>
    <row r="3508"/>
    <row r="3509"/>
    <row r="3510"/>
    <row r="3511"/>
    <row r="3512"/>
    <row r="3513"/>
    <row r="3514"/>
    <row r="3515"/>
    <row r="3516"/>
    <row r="3517"/>
    <row r="3518"/>
    <row r="3519"/>
    <row r="3520"/>
    <row r="3521"/>
    <row r="3522"/>
    <row r="3523"/>
    <row r="3524"/>
    <row r="3525"/>
    <row r="3526"/>
    <row r="3527"/>
    <row r="3528"/>
    <row r="3529"/>
    <row r="3530"/>
    <row r="3531"/>
    <row r="3532"/>
    <row r="3533"/>
    <row r="3534"/>
    <row r="3535"/>
    <row r="3536"/>
    <row r="3537"/>
    <row r="3538"/>
    <row r="3539"/>
    <row r="3540"/>
    <row r="3541"/>
    <row r="3542"/>
    <row r="3543"/>
    <row r="3544"/>
    <row r="3545"/>
    <row r="3546"/>
    <row r="3547"/>
    <row r="3548"/>
    <row r="3549"/>
    <row r="3550"/>
    <row r="3551"/>
    <row r="3552"/>
    <row r="3553"/>
    <row r="3554"/>
    <row r="3555"/>
    <row r="3556"/>
    <row r="3557"/>
    <row r="3558"/>
    <row r="3559"/>
    <row r="3560"/>
    <row r="3561"/>
    <row r="3562"/>
    <row r="3563"/>
    <row r="3564"/>
    <row r="3565"/>
    <row r="3566"/>
    <row r="3567"/>
    <row r="3568"/>
    <row r="3569"/>
    <row r="3570"/>
    <row r="3571"/>
    <row r="3572"/>
    <row r="3573"/>
    <row r="3574"/>
    <row r="3575"/>
    <row r="3576"/>
    <row r="3577"/>
    <row r="3578"/>
    <row r="3579"/>
    <row r="3580"/>
    <row r="3581"/>
    <row r="3582"/>
    <row r="3583"/>
    <row r="3584"/>
    <row r="3585"/>
    <row r="3586"/>
    <row r="3587"/>
    <row r="3588"/>
    <row r="3589"/>
    <row r="3590"/>
    <row r="3591"/>
    <row r="3592"/>
    <row r="3593"/>
    <row r="3594"/>
    <row r="3595"/>
    <row r="3596"/>
    <row r="3597"/>
    <row r="3598"/>
    <row r="3599"/>
    <row r="3600"/>
    <row r="3601"/>
    <row r="3602"/>
    <row r="3603"/>
    <row r="3604"/>
    <row r="3605"/>
    <row r="3606"/>
    <row r="3607"/>
    <row r="3608"/>
    <row r="3609"/>
    <row r="3610"/>
    <row r="3611"/>
    <row r="3612"/>
    <row r="3613"/>
    <row r="3614"/>
    <row r="3615"/>
    <row r="3616"/>
    <row r="3617"/>
    <row r="3618"/>
    <row r="3619"/>
    <row r="3620"/>
    <row r="3621"/>
    <row r="3622"/>
    <row r="3623"/>
    <row r="3624"/>
    <row r="3625"/>
    <row r="3626"/>
    <row r="3627"/>
    <row r="3628"/>
    <row r="3629"/>
    <row r="3630"/>
    <row r="3631"/>
    <row r="3632"/>
    <row r="3633"/>
    <row r="3634"/>
    <row r="3635"/>
    <row r="3636"/>
    <row r="3637"/>
    <row r="3638"/>
    <row r="3639"/>
    <row r="3640"/>
    <row r="3641"/>
    <row r="3642"/>
    <row r="3643"/>
    <row r="3644"/>
    <row r="3645"/>
    <row r="3646"/>
    <row r="3647"/>
    <row r="3648"/>
    <row r="3649"/>
    <row r="3650"/>
    <row r="3651"/>
    <row r="3652"/>
    <row r="3653"/>
    <row r="3654"/>
    <row r="3655"/>
    <row r="3656"/>
    <row r="3657"/>
    <row r="3658"/>
    <row r="3659"/>
    <row r="3660"/>
    <row r="3661"/>
    <row r="3662"/>
    <row r="3663"/>
    <row r="3664"/>
    <row r="3665"/>
    <row r="3666"/>
    <row r="3667"/>
    <row r="3668"/>
    <row r="3669"/>
    <row r="3670"/>
    <row r="3671"/>
    <row r="3672"/>
    <row r="3673"/>
    <row r="3674"/>
    <row r="3675"/>
    <row r="3676"/>
    <row r="3677"/>
    <row r="3678"/>
    <row r="3679"/>
    <row r="3680"/>
    <row r="3681"/>
    <row r="3682"/>
    <row r="3683"/>
    <row r="3684"/>
    <row r="3685"/>
    <row r="3686"/>
    <row r="3687"/>
    <row r="3688"/>
    <row r="3689"/>
    <row r="3690"/>
    <row r="3691"/>
    <row r="3692"/>
    <row r="3693"/>
    <row r="3694"/>
    <row r="3695"/>
    <row r="3696"/>
    <row r="3697"/>
    <row r="3698"/>
    <row r="3699"/>
    <row r="3700"/>
    <row r="3701"/>
    <row r="3702"/>
    <row r="3703"/>
    <row r="3704"/>
    <row r="3705"/>
    <row r="3706"/>
    <row r="3707"/>
    <row r="3708"/>
    <row r="3709"/>
    <row r="3710"/>
    <row r="3711"/>
    <row r="3712"/>
    <row r="3713"/>
    <row r="3714"/>
    <row r="3715"/>
    <row r="3716"/>
    <row r="3717"/>
    <row r="3718"/>
    <row r="3719"/>
    <row r="3720"/>
    <row r="3721"/>
    <row r="3722"/>
    <row r="3723"/>
    <row r="3724"/>
    <row r="3725"/>
    <row r="3726"/>
    <row r="3727"/>
    <row r="3728"/>
    <row r="3729"/>
    <row r="3730"/>
    <row r="3731"/>
    <row r="3732"/>
    <row r="3733"/>
    <row r="3734"/>
    <row r="3735"/>
    <row r="3736"/>
    <row r="3737"/>
    <row r="3738"/>
    <row r="3739"/>
    <row r="3740"/>
    <row r="3741"/>
    <row r="3742"/>
    <row r="3743"/>
    <row r="3744"/>
    <row r="3745"/>
    <row r="3746"/>
    <row r="3747"/>
    <row r="3748"/>
    <row r="3749"/>
    <row r="3750"/>
    <row r="3751"/>
    <row r="3752"/>
    <row r="3753"/>
    <row r="3754"/>
    <row r="3755"/>
    <row r="3756"/>
    <row r="3757"/>
    <row r="3758"/>
    <row r="3759"/>
    <row r="3760"/>
    <row r="3761"/>
    <row r="3762"/>
    <row r="3763"/>
    <row r="3764"/>
    <row r="3765"/>
    <row r="3766"/>
    <row r="3767"/>
    <row r="3768"/>
    <row r="3769"/>
    <row r="3770"/>
    <row r="3771"/>
    <row r="3772"/>
    <row r="3773"/>
    <row r="3774"/>
    <row r="3775"/>
    <row r="3776"/>
    <row r="3777"/>
    <row r="3778"/>
    <row r="3779"/>
    <row r="3780"/>
    <row r="3781"/>
    <row r="3782"/>
    <row r="3783"/>
    <row r="3784"/>
    <row r="3785"/>
    <row r="3786"/>
    <row r="3787"/>
    <row r="3788"/>
    <row r="3789"/>
    <row r="3790"/>
    <row r="3791"/>
    <row r="3792"/>
    <row r="3793"/>
    <row r="3794"/>
    <row r="3795"/>
    <row r="3796"/>
    <row r="3797"/>
    <row r="3798"/>
    <row r="3799"/>
    <row r="3800"/>
    <row r="3801"/>
    <row r="3802"/>
    <row r="3803"/>
    <row r="3804"/>
    <row r="3805"/>
    <row r="3806"/>
    <row r="3807"/>
    <row r="3808"/>
    <row r="3809"/>
    <row r="3810"/>
    <row r="3811"/>
    <row r="3812"/>
    <row r="3813"/>
    <row r="3814"/>
    <row r="3815"/>
    <row r="3816"/>
    <row r="3817"/>
    <row r="3818"/>
    <row r="3819"/>
    <row r="3820"/>
    <row r="3821"/>
    <row r="3822"/>
    <row r="3823"/>
    <row r="3824"/>
    <row r="3825"/>
    <row r="3826"/>
    <row r="3827"/>
    <row r="3828"/>
    <row r="3829"/>
    <row r="3830"/>
    <row r="3831"/>
    <row r="3832"/>
    <row r="3833"/>
    <row r="3834"/>
    <row r="3835"/>
    <row r="3836"/>
    <row r="3837"/>
    <row r="3838"/>
    <row r="3839"/>
    <row r="3840"/>
    <row r="3841"/>
    <row r="3842"/>
    <row r="3843"/>
    <row r="3844"/>
    <row r="3845"/>
    <row r="3846"/>
    <row r="3847"/>
    <row r="3848"/>
    <row r="3849"/>
    <row r="3850"/>
    <row r="3851"/>
    <row r="3852"/>
    <row r="3853"/>
    <row r="3854"/>
    <row r="3855"/>
    <row r="3856"/>
    <row r="3857"/>
    <row r="3858"/>
    <row r="3859"/>
    <row r="3860"/>
    <row r="3861"/>
    <row r="3862"/>
    <row r="3863"/>
    <row r="3864"/>
    <row r="3865"/>
    <row r="3866"/>
    <row r="3867"/>
    <row r="3868"/>
    <row r="3869"/>
    <row r="3870"/>
    <row r="3871"/>
    <row r="3872"/>
    <row r="3873"/>
    <row r="3874"/>
    <row r="3875"/>
    <row r="3876"/>
    <row r="3877"/>
    <row r="3878"/>
    <row r="3879"/>
    <row r="3880"/>
    <row r="3881"/>
    <row r="3882"/>
    <row r="3883"/>
    <row r="3884"/>
    <row r="3885"/>
    <row r="3886"/>
    <row r="3887"/>
    <row r="3888"/>
    <row r="3889"/>
    <row r="3890"/>
    <row r="3891"/>
    <row r="3892"/>
    <row r="3893"/>
    <row r="3894"/>
    <row r="3895"/>
    <row r="3896"/>
    <row r="3897"/>
    <row r="3898"/>
    <row r="3899"/>
    <row r="3900"/>
    <row r="3901"/>
    <row r="3902"/>
    <row r="3903"/>
    <row r="3904"/>
    <row r="3905"/>
    <row r="3906"/>
    <row r="3907"/>
    <row r="3908"/>
    <row r="3909"/>
    <row r="3910"/>
    <row r="3911"/>
    <row r="3912"/>
    <row r="3913"/>
    <row r="3914"/>
    <row r="3915"/>
    <row r="3916"/>
    <row r="3917"/>
    <row r="3918"/>
    <row r="3919"/>
    <row r="3920"/>
    <row r="3921"/>
    <row r="3922"/>
    <row r="3923"/>
    <row r="3924"/>
    <row r="3925"/>
    <row r="3926"/>
    <row r="3927"/>
    <row r="3928"/>
    <row r="3929"/>
    <row r="3930"/>
    <row r="3931"/>
    <row r="3932"/>
    <row r="3933"/>
    <row r="3934"/>
    <row r="3935"/>
    <row r="3936"/>
    <row r="3937"/>
    <row r="3938"/>
    <row r="3939"/>
    <row r="3940"/>
    <row r="3941"/>
    <row r="3942"/>
    <row r="3943"/>
    <row r="3944"/>
    <row r="3945"/>
    <row r="3946"/>
    <row r="3947"/>
    <row r="3948"/>
    <row r="3949"/>
    <row r="3950"/>
    <row r="3951"/>
    <row r="3952"/>
    <row r="3953"/>
    <row r="3954"/>
    <row r="3955"/>
    <row r="3956"/>
    <row r="3957"/>
    <row r="3958"/>
    <row r="3959"/>
    <row r="3960"/>
    <row r="3961"/>
    <row r="3962"/>
    <row r="3963"/>
    <row r="3964"/>
    <row r="3965"/>
    <row r="3966"/>
    <row r="3967"/>
    <row r="3968"/>
    <row r="3969"/>
    <row r="3970"/>
    <row r="3971"/>
    <row r="3972"/>
    <row r="3973"/>
    <row r="3974"/>
    <row r="3975"/>
    <row r="3976"/>
    <row r="3977"/>
    <row r="3978"/>
    <row r="3979"/>
    <row r="3980"/>
    <row r="3981"/>
    <row r="3982"/>
    <row r="3983"/>
    <row r="3984"/>
    <row r="3985"/>
    <row r="3986"/>
    <row r="3987"/>
    <row r="3988"/>
    <row r="3989"/>
    <row r="3990"/>
    <row r="3991"/>
    <row r="3992"/>
    <row r="3993"/>
    <row r="3994"/>
    <row r="3995"/>
    <row r="3996"/>
    <row r="3997"/>
    <row r="3998"/>
    <row r="3999"/>
    <row r="4000"/>
    <row r="4001"/>
    <row r="4002"/>
    <row r="4003"/>
    <row r="4004"/>
    <row r="4005"/>
    <row r="4006"/>
    <row r="4007"/>
    <row r="4008"/>
    <row r="4009"/>
    <row r="4010"/>
    <row r="4011"/>
    <row r="4012"/>
    <row r="4013"/>
    <row r="4014"/>
    <row r="4015"/>
    <row r="4016"/>
    <row r="4017"/>
    <row r="4018"/>
    <row r="4019"/>
    <row r="4020"/>
    <row r="4021"/>
    <row r="4022"/>
    <row r="4023"/>
    <row r="4024"/>
    <row r="4025"/>
    <row r="4026"/>
    <row r="4027"/>
    <row r="4028"/>
    <row r="4029"/>
    <row r="4030"/>
    <row r="4031"/>
    <row r="4032"/>
    <row r="4033"/>
    <row r="4034"/>
    <row r="4035"/>
    <row r="4036"/>
    <row r="4037"/>
    <row r="4038"/>
    <row r="4039"/>
    <row r="4040"/>
    <row r="4041"/>
    <row r="4042"/>
    <row r="4043"/>
    <row r="4044"/>
    <row r="4045"/>
    <row r="4046"/>
    <row r="4047"/>
    <row r="4048"/>
    <row r="4049"/>
    <row r="4050"/>
    <row r="4051"/>
    <row r="4052"/>
    <row r="4053"/>
    <row r="4054"/>
    <row r="4055"/>
    <row r="4056"/>
    <row r="4057"/>
    <row r="4058"/>
    <row r="4059"/>
    <row r="4060"/>
    <row r="4061"/>
    <row r="4062"/>
    <row r="4063"/>
    <row r="4064"/>
    <row r="4065"/>
    <row r="4066"/>
    <row r="4067"/>
    <row r="4068"/>
    <row r="4069"/>
    <row r="4070"/>
    <row r="4071"/>
    <row r="4072"/>
    <row r="4073"/>
    <row r="4074"/>
    <row r="4075"/>
    <row r="4076"/>
    <row r="4077"/>
    <row r="4078"/>
    <row r="4079"/>
    <row r="4080"/>
    <row r="4081"/>
    <row r="4082"/>
    <row r="4083"/>
    <row r="4084"/>
    <row r="4085"/>
    <row r="4086"/>
    <row r="4087"/>
    <row r="4088"/>
    <row r="4089"/>
    <row r="4090"/>
    <row r="4091"/>
    <row r="4092"/>
    <row r="4093"/>
    <row r="4094"/>
    <row r="4095"/>
    <row r="4096"/>
    <row r="4097"/>
    <row r="4098"/>
    <row r="4099"/>
    <row r="4100"/>
    <row r="4101"/>
    <row r="4102"/>
    <row r="4103"/>
    <row r="4104"/>
    <row r="4105"/>
    <row r="4106"/>
    <row r="4107"/>
    <row r="4108"/>
    <row r="4109"/>
    <row r="4110"/>
    <row r="4111"/>
    <row r="4112"/>
    <row r="4113"/>
    <row r="4114"/>
    <row r="4115"/>
    <row r="4116"/>
    <row r="4117"/>
    <row r="4118"/>
    <row r="4119"/>
    <row r="4120"/>
    <row r="4121"/>
    <row r="4122"/>
    <row r="4123"/>
    <row r="4124"/>
    <row r="4125"/>
    <row r="4126"/>
    <row r="4127"/>
    <row r="4128"/>
    <row r="4129"/>
    <row r="4130"/>
    <row r="4131"/>
    <row r="4132"/>
    <row r="4133"/>
    <row r="4134"/>
    <row r="4135"/>
    <row r="4136"/>
    <row r="4137"/>
    <row r="4138"/>
    <row r="4139"/>
    <row r="4140"/>
    <row r="4141"/>
    <row r="4142"/>
    <row r="4143"/>
    <row r="4144"/>
    <row r="4145"/>
    <row r="4146"/>
    <row r="4147"/>
    <row r="4148"/>
    <row r="4149"/>
    <row r="4150"/>
    <row r="4151"/>
    <row r="4152"/>
    <row r="4153"/>
    <row r="4154"/>
    <row r="4155"/>
    <row r="4156"/>
    <row r="4157"/>
    <row r="4158"/>
    <row r="4159"/>
    <row r="4160"/>
    <row r="4161"/>
    <row r="4162"/>
    <row r="4163"/>
    <row r="4164"/>
    <row r="4165"/>
    <row r="4166"/>
    <row r="4167"/>
    <row r="4168"/>
    <row r="4169"/>
    <row r="4170"/>
    <row r="4171"/>
    <row r="4172"/>
    <row r="4173"/>
    <row r="4174"/>
    <row r="4175"/>
    <row r="4176"/>
    <row r="4177"/>
    <row r="4178"/>
    <row r="4179"/>
    <row r="4180"/>
    <row r="4181"/>
    <row r="4182"/>
    <row r="4183"/>
    <row r="4184"/>
    <row r="4185"/>
    <row r="4186"/>
    <row r="4187"/>
    <row r="4188"/>
    <row r="4189"/>
    <row r="4190"/>
    <row r="4191"/>
    <row r="4192"/>
    <row r="4193"/>
    <row r="4194"/>
    <row r="4195"/>
    <row r="4196"/>
    <row r="4197"/>
    <row r="4198"/>
    <row r="4199"/>
    <row r="4200"/>
    <row r="4201"/>
    <row r="4202"/>
    <row r="4203"/>
    <row r="4204"/>
    <row r="4205"/>
    <row r="4206"/>
    <row r="4207"/>
    <row r="4208"/>
    <row r="4209"/>
    <row r="4210"/>
    <row r="4211"/>
    <row r="4212"/>
    <row r="4213"/>
    <row r="4214"/>
    <row r="4215"/>
    <row r="4216"/>
    <row r="4217"/>
    <row r="4218"/>
    <row r="4219"/>
    <row r="4220"/>
    <row r="4221"/>
    <row r="4222"/>
    <row r="4223"/>
    <row r="4224"/>
    <row r="4225"/>
    <row r="4226"/>
    <row r="4227"/>
    <row r="4228"/>
    <row r="4229"/>
    <row r="4230"/>
    <row r="4231"/>
    <row r="4232"/>
    <row r="4233"/>
    <row r="4234"/>
    <row r="4235"/>
    <row r="4236"/>
    <row r="4237"/>
    <row r="4238"/>
    <row r="4239"/>
    <row r="4240"/>
    <row r="4241"/>
    <row r="4242"/>
    <row r="4243"/>
    <row r="4244"/>
    <row r="4245"/>
    <row r="4246"/>
    <row r="4247"/>
    <row r="4248"/>
    <row r="4249"/>
    <row r="4250"/>
    <row r="4251"/>
    <row r="4252"/>
    <row r="4253"/>
    <row r="4254"/>
    <row r="4255"/>
    <row r="4256"/>
    <row r="4257"/>
    <row r="4258"/>
    <row r="4259"/>
    <row r="4260"/>
    <row r="4261"/>
    <row r="4262"/>
    <row r="4263"/>
    <row r="4264"/>
    <row r="4265"/>
    <row r="4266"/>
    <row r="4267"/>
    <row r="4268"/>
    <row r="4269"/>
    <row r="4270"/>
    <row r="4271"/>
    <row r="4272"/>
    <row r="4273"/>
    <row r="4274"/>
    <row r="4275"/>
    <row r="4276"/>
    <row r="4277"/>
    <row r="4278"/>
    <row r="4279"/>
    <row r="4280"/>
    <row r="4281"/>
    <row r="4282"/>
    <row r="4283"/>
    <row r="4284"/>
    <row r="4285"/>
    <row r="4286"/>
    <row r="4287"/>
    <row r="4288"/>
    <row r="4289"/>
    <row r="4290"/>
    <row r="4291"/>
    <row r="4292"/>
    <row r="4293"/>
    <row r="4294"/>
    <row r="4295"/>
    <row r="4296"/>
    <row r="4297"/>
    <row r="4298"/>
    <row r="4299"/>
    <row r="4300"/>
    <row r="4301"/>
    <row r="4302"/>
    <row r="4303"/>
    <row r="4304"/>
    <row r="4305"/>
    <row r="4306"/>
    <row r="4307"/>
    <row r="4308"/>
    <row r="4309"/>
    <row r="4310"/>
    <row r="4311"/>
    <row r="4312"/>
    <row r="4313"/>
    <row r="4314"/>
    <row r="4315"/>
    <row r="4316"/>
    <row r="4317"/>
    <row r="4318"/>
    <row r="4319"/>
    <row r="4320"/>
    <row r="4321"/>
    <row r="4322"/>
    <row r="4323"/>
    <row r="4324"/>
    <row r="4325"/>
    <row r="4326"/>
    <row r="4327"/>
    <row r="4328"/>
    <row r="4329"/>
    <row r="4330"/>
    <row r="4331"/>
    <row r="4332"/>
    <row r="4333"/>
    <row r="4334"/>
    <row r="4335"/>
    <row r="4336"/>
    <row r="4337"/>
    <row r="4338"/>
    <row r="4339"/>
    <row r="4340"/>
    <row r="4341"/>
    <row r="4342"/>
    <row r="4343"/>
    <row r="4344"/>
    <row r="4345"/>
    <row r="4346"/>
    <row r="4347"/>
    <row r="4348"/>
    <row r="4349"/>
    <row r="4350"/>
    <row r="4351"/>
    <row r="4352"/>
    <row r="4353"/>
    <row r="4354"/>
    <row r="4355"/>
    <row r="4356"/>
    <row r="4357"/>
    <row r="4358"/>
    <row r="4359"/>
    <row r="4360"/>
    <row r="4361"/>
    <row r="4362"/>
    <row r="4363"/>
    <row r="4364"/>
    <row r="4365"/>
    <row r="4366"/>
    <row r="4367"/>
    <row r="4368"/>
    <row r="4369"/>
    <row r="4370"/>
    <row r="4371"/>
    <row r="4372"/>
    <row r="4373"/>
    <row r="4374"/>
    <row r="4375"/>
    <row r="4376"/>
    <row r="4377"/>
    <row r="4378"/>
    <row r="4379"/>
    <row r="4380"/>
    <row r="4381"/>
    <row r="4382"/>
    <row r="4383"/>
    <row r="4384"/>
    <row r="4385"/>
    <row r="4386"/>
    <row r="4387"/>
    <row r="4388"/>
    <row r="4389"/>
    <row r="4390"/>
    <row r="4391"/>
    <row r="4392"/>
    <row r="4393"/>
    <row r="4394"/>
    <row r="4395"/>
    <row r="4396"/>
    <row r="4397"/>
    <row r="4398"/>
    <row r="4399"/>
    <row r="4400"/>
    <row r="4401"/>
    <row r="4402"/>
    <row r="4403"/>
    <row r="4404"/>
    <row r="4405"/>
    <row r="4406"/>
    <row r="4407"/>
    <row r="4408"/>
    <row r="4409"/>
    <row r="4410"/>
    <row r="4411"/>
    <row r="4412"/>
    <row r="4413"/>
    <row r="4414"/>
    <row r="4415"/>
    <row r="4416"/>
    <row r="4417"/>
    <row r="4418"/>
    <row r="4419"/>
    <row r="4420"/>
    <row r="4421"/>
    <row r="4422"/>
    <row r="4423"/>
    <row r="4424"/>
    <row r="4425"/>
    <row r="4426"/>
    <row r="4427"/>
    <row r="4428"/>
    <row r="4429"/>
    <row r="4430"/>
    <row r="4431"/>
    <row r="4432"/>
    <row r="4433"/>
    <row r="4434"/>
    <row r="4435"/>
    <row r="4436"/>
    <row r="4437"/>
    <row r="4438"/>
    <row r="4439"/>
    <row r="4440"/>
    <row r="4441"/>
    <row r="4442"/>
    <row r="4443"/>
    <row r="4444"/>
    <row r="4445"/>
    <row r="4446"/>
    <row r="4447"/>
    <row r="4448"/>
    <row r="4449"/>
    <row r="4450"/>
    <row r="4451"/>
    <row r="4452"/>
    <row r="4453"/>
    <row r="4454"/>
    <row r="4455"/>
    <row r="4456"/>
    <row r="4457"/>
    <row r="4458"/>
    <row r="4459"/>
    <row r="4460"/>
    <row r="4461"/>
    <row r="4462"/>
    <row r="4463"/>
    <row r="4464"/>
    <row r="4465"/>
    <row r="4466"/>
    <row r="4467"/>
    <row r="4468"/>
    <row r="4469"/>
    <row r="4470"/>
    <row r="4471"/>
    <row r="4472"/>
    <row r="4473"/>
    <row r="4474"/>
    <row r="4475"/>
    <row r="4476"/>
    <row r="4477"/>
    <row r="4478"/>
    <row r="4479"/>
    <row r="4480"/>
    <row r="4481"/>
    <row r="4482"/>
    <row r="4483"/>
    <row r="4484"/>
    <row r="4485"/>
    <row r="4486"/>
    <row r="4487"/>
    <row r="4488"/>
    <row r="4489"/>
    <row r="4490"/>
    <row r="4491"/>
    <row r="4492"/>
    <row r="4493"/>
    <row r="4494"/>
    <row r="4495"/>
    <row r="4496"/>
    <row r="4497"/>
    <row r="4498"/>
    <row r="4499"/>
    <row r="4500"/>
    <row r="4501"/>
    <row r="4502"/>
    <row r="4503"/>
    <row r="4504"/>
    <row r="4505"/>
    <row r="4506"/>
    <row r="4507"/>
    <row r="4508"/>
    <row r="4509"/>
    <row r="4510"/>
    <row r="4511"/>
    <row r="4512"/>
    <row r="4513"/>
    <row r="4514"/>
    <row r="4515"/>
    <row r="4516"/>
    <row r="4517"/>
    <row r="4518"/>
    <row r="4519"/>
    <row r="4520"/>
    <row r="4521"/>
    <row r="4522"/>
    <row r="4523"/>
    <row r="4524"/>
    <row r="4525"/>
    <row r="4526"/>
    <row r="4527"/>
    <row r="4528"/>
    <row r="4529"/>
    <row r="4530"/>
    <row r="4531"/>
    <row r="4532"/>
    <row r="4533"/>
    <row r="4534"/>
    <row r="4535"/>
    <row r="4536"/>
    <row r="4537"/>
    <row r="4538"/>
    <row r="4539"/>
    <row r="4540"/>
    <row r="4541"/>
    <row r="4542"/>
    <row r="4543"/>
    <row r="4544"/>
    <row r="4545"/>
    <row r="4546"/>
    <row r="4547"/>
    <row r="4548"/>
    <row r="4549"/>
    <row r="4550"/>
    <row r="4551"/>
    <row r="4552"/>
    <row r="4553"/>
    <row r="4554"/>
    <row r="4555"/>
    <row r="4556"/>
    <row r="4557"/>
    <row r="4558"/>
    <row r="4559"/>
    <row r="4560"/>
    <row r="4561"/>
    <row r="4562"/>
    <row r="4563"/>
    <row r="4564"/>
    <row r="4565"/>
    <row r="4566"/>
    <row r="4567"/>
    <row r="4568"/>
    <row r="4569"/>
    <row r="4570"/>
    <row r="4571"/>
    <row r="4572"/>
    <row r="4573"/>
    <row r="4574"/>
    <row r="4575"/>
    <row r="4576"/>
    <row r="4577"/>
    <row r="4578"/>
    <row r="4579"/>
    <row r="4580"/>
    <row r="4581"/>
    <row r="4582"/>
    <row r="4583"/>
    <row r="4584"/>
    <row r="4585"/>
    <row r="4586"/>
    <row r="4587"/>
    <row r="4588"/>
    <row r="4589"/>
    <row r="4590"/>
    <row r="4591"/>
    <row r="4592"/>
    <row r="4593"/>
    <row r="4594"/>
    <row r="4595"/>
    <row r="4596"/>
    <row r="4597"/>
    <row r="4598"/>
    <row r="4599"/>
    <row r="4600"/>
    <row r="4601"/>
    <row r="4602"/>
    <row r="4603"/>
    <row r="4604"/>
    <row r="4605"/>
    <row r="4606"/>
    <row r="4607"/>
    <row r="4608"/>
    <row r="4609"/>
    <row r="4610"/>
    <row r="4611"/>
    <row r="4612"/>
    <row r="4613"/>
    <row r="4614"/>
    <row r="4615"/>
    <row r="4616"/>
    <row r="4617"/>
    <row r="4618"/>
    <row r="4619"/>
    <row r="4620"/>
    <row r="4621"/>
    <row r="4622"/>
    <row r="4623"/>
    <row r="4624"/>
    <row r="4625"/>
    <row r="4626"/>
    <row r="4627"/>
    <row r="4628"/>
    <row r="4629"/>
    <row r="4630"/>
    <row r="4631"/>
    <row r="4632"/>
    <row r="4633"/>
    <row r="4634"/>
    <row r="4635"/>
    <row r="4636"/>
    <row r="4637"/>
    <row r="4638"/>
    <row r="4639"/>
    <row r="4640"/>
    <row r="4641"/>
    <row r="4642"/>
    <row r="4643"/>
    <row r="4644"/>
    <row r="4645"/>
    <row r="4646"/>
    <row r="4647"/>
    <row r="4648"/>
    <row r="4649"/>
    <row r="4650"/>
    <row r="4651"/>
    <row r="4652"/>
    <row r="4653"/>
    <row r="4654"/>
    <row r="4655"/>
    <row r="4656"/>
    <row r="4657"/>
    <row r="4658"/>
    <row r="4659"/>
    <row r="4660"/>
    <row r="4661"/>
    <row r="4662"/>
    <row r="4663"/>
    <row r="4664"/>
    <row r="4665"/>
    <row r="4666"/>
    <row r="4667"/>
    <row r="4668"/>
    <row r="4669"/>
    <row r="4670"/>
    <row r="4671"/>
    <row r="4672"/>
    <row r="4673"/>
    <row r="4674"/>
    <row r="4675"/>
    <row r="4676"/>
    <row r="4677"/>
    <row r="4678"/>
    <row r="4679"/>
    <row r="4680"/>
    <row r="4681"/>
    <row r="4682"/>
    <row r="4683"/>
    <row r="4684"/>
    <row r="4685"/>
    <row r="4686"/>
    <row r="4687"/>
    <row r="4688"/>
    <row r="4689"/>
    <row r="4690"/>
    <row r="4691"/>
    <row r="4692"/>
    <row r="4693"/>
    <row r="4694"/>
    <row r="4695"/>
    <row r="4696"/>
    <row r="4697"/>
    <row r="4698"/>
    <row r="4699"/>
    <row r="4700"/>
    <row r="4701"/>
    <row r="4702"/>
    <row r="4703"/>
    <row r="4704"/>
    <row r="4705"/>
    <row r="4706"/>
    <row r="4707"/>
    <row r="4708"/>
    <row r="4709"/>
    <row r="4710"/>
    <row r="4711"/>
    <row r="4712"/>
    <row r="4713"/>
    <row r="4714"/>
    <row r="4715"/>
    <row r="4716"/>
    <row r="4717"/>
    <row r="4718"/>
    <row r="4719"/>
    <row r="4720"/>
    <row r="4721"/>
    <row r="4722"/>
    <row r="4723"/>
    <row r="4724"/>
    <row r="4725"/>
    <row r="4726"/>
    <row r="4727"/>
    <row r="4728"/>
    <row r="4729"/>
    <row r="4730"/>
    <row r="4731"/>
    <row r="4732"/>
    <row r="4733"/>
    <row r="4734"/>
    <row r="4735"/>
    <row r="4736"/>
    <row r="4737"/>
    <row r="4738"/>
    <row r="4739"/>
    <row r="4740"/>
    <row r="4741"/>
    <row r="4742"/>
    <row r="4743"/>
    <row r="4744"/>
    <row r="4745"/>
    <row r="4746"/>
    <row r="4747"/>
    <row r="4748"/>
    <row r="4749"/>
    <row r="4750"/>
    <row r="4751"/>
    <row r="4752"/>
    <row r="4753"/>
    <row r="4754"/>
    <row r="4755"/>
    <row r="4756"/>
    <row r="4757"/>
    <row r="4758"/>
    <row r="4759"/>
    <row r="4760"/>
    <row r="4761"/>
    <row r="4762"/>
    <row r="4763"/>
    <row r="4764"/>
    <row r="4765"/>
    <row r="4766"/>
    <row r="4767"/>
    <row r="4768"/>
    <row r="4769"/>
    <row r="4770"/>
    <row r="4771"/>
    <row r="4772"/>
    <row r="4773"/>
    <row r="4774"/>
    <row r="4775"/>
    <row r="4776"/>
    <row r="4777"/>
    <row r="4778"/>
    <row r="4779"/>
    <row r="4780"/>
    <row r="4781"/>
    <row r="4782"/>
    <row r="4783"/>
    <row r="4784"/>
    <row r="4785"/>
    <row r="4786"/>
    <row r="4787"/>
    <row r="4788"/>
    <row r="4789"/>
    <row r="4790"/>
    <row r="4791"/>
    <row r="4792"/>
    <row r="4793"/>
    <row r="4794"/>
    <row r="4795"/>
    <row r="4796"/>
    <row r="4797"/>
    <row r="4798"/>
    <row r="4799"/>
    <row r="4800"/>
    <row r="4801"/>
    <row r="4802"/>
    <row r="4803"/>
    <row r="4804"/>
    <row r="4805"/>
    <row r="4806"/>
    <row r="4807"/>
    <row r="4808"/>
    <row r="4809"/>
    <row r="4810"/>
    <row r="4811"/>
    <row r="4812"/>
    <row r="4813"/>
    <row r="4814"/>
    <row r="4815"/>
    <row r="4816"/>
    <row r="4817"/>
    <row r="4818"/>
    <row r="4819"/>
    <row r="4820"/>
    <row r="4821"/>
    <row r="4822"/>
    <row r="4823"/>
    <row r="4824"/>
    <row r="4825"/>
    <row r="4826"/>
    <row r="4827"/>
    <row r="4828"/>
    <row r="4829"/>
    <row r="4830"/>
    <row r="4831"/>
    <row r="4832"/>
    <row r="4833"/>
    <row r="4834"/>
    <row r="4835"/>
    <row r="4836"/>
    <row r="4837"/>
    <row r="4838"/>
    <row r="4839"/>
    <row r="4840"/>
    <row r="4841"/>
    <row r="4842"/>
    <row r="4843"/>
    <row r="4844"/>
    <row r="4845"/>
    <row r="4846"/>
    <row r="4847"/>
    <row r="4848"/>
    <row r="4849"/>
    <row r="4850"/>
    <row r="4851"/>
    <row r="4852"/>
    <row r="4853"/>
    <row r="4854"/>
    <row r="4855"/>
    <row r="4856"/>
    <row r="4857"/>
    <row r="4858"/>
    <row r="4859"/>
    <row r="4860"/>
    <row r="4861"/>
    <row r="4862"/>
    <row r="4863"/>
    <row r="4864"/>
    <row r="4865"/>
    <row r="4866"/>
    <row r="4867"/>
    <row r="4868"/>
    <row r="4869"/>
    <row r="4870"/>
    <row r="4871"/>
    <row r="4872"/>
    <row r="4873"/>
    <row r="4874"/>
    <row r="4875"/>
    <row r="4876"/>
    <row r="4877"/>
    <row r="4878"/>
    <row r="4879"/>
    <row r="4880"/>
    <row r="4881"/>
    <row r="4882"/>
    <row r="4883"/>
    <row r="4884"/>
    <row r="4885"/>
    <row r="4886"/>
    <row r="4887"/>
    <row r="4888"/>
    <row r="4889"/>
    <row r="4890"/>
    <row r="4891"/>
    <row r="4892"/>
    <row r="4893"/>
    <row r="4894"/>
    <row r="4895"/>
    <row r="4896"/>
    <row r="4897"/>
    <row r="4898"/>
    <row r="4899"/>
    <row r="4900"/>
    <row r="4901"/>
    <row r="4902"/>
    <row r="4903"/>
    <row r="4904"/>
    <row r="4905"/>
    <row r="4906"/>
    <row r="4907"/>
    <row r="4908"/>
    <row r="4909"/>
    <row r="4910"/>
    <row r="4911"/>
    <row r="4912"/>
    <row r="4913"/>
    <row r="4914"/>
    <row r="4915"/>
    <row r="4916"/>
    <row r="4917"/>
    <row r="4918"/>
    <row r="4919"/>
    <row r="4920"/>
    <row r="4921"/>
    <row r="4922"/>
    <row r="4923"/>
    <row r="4924"/>
    <row r="4925"/>
    <row r="4926"/>
    <row r="4927"/>
    <row r="4928"/>
    <row r="4929"/>
    <row r="4930"/>
    <row r="4931"/>
    <row r="4932"/>
    <row r="4933"/>
    <row r="4934"/>
    <row r="4935"/>
    <row r="4936"/>
    <row r="4937"/>
    <row r="4938"/>
    <row r="4939"/>
    <row r="4940"/>
    <row r="4941"/>
    <row r="4942"/>
    <row r="4943"/>
    <row r="4944"/>
    <row r="4945"/>
    <row r="4946"/>
    <row r="4947"/>
    <row r="4948"/>
    <row r="4949"/>
    <row r="4950"/>
    <row r="4951"/>
    <row r="4952"/>
    <row r="4953"/>
    <row r="4954"/>
    <row r="4955"/>
    <row r="4956"/>
    <row r="4957"/>
    <row r="4958"/>
    <row r="4959"/>
    <row r="4960"/>
    <row r="4961"/>
    <row r="4962"/>
    <row r="4963"/>
    <row r="4964"/>
    <row r="4965"/>
    <row r="4966"/>
    <row r="4967"/>
    <row r="4968"/>
    <row r="4969"/>
    <row r="4970"/>
    <row r="4971"/>
    <row r="4972"/>
    <row r="4973"/>
    <row r="4974"/>
    <row r="4975"/>
    <row r="4976"/>
    <row r="4977"/>
    <row r="4978"/>
    <row r="4979"/>
    <row r="4980"/>
    <row r="4981"/>
    <row r="4982"/>
    <row r="4983"/>
    <row r="4984"/>
    <row r="4985"/>
    <row r="4986"/>
    <row r="4987"/>
    <row r="4988"/>
    <row r="4989"/>
    <row r="4990"/>
    <row r="4991"/>
    <row r="4992"/>
    <row r="4993"/>
    <row r="4994"/>
    <row r="4995"/>
    <row r="4996"/>
    <row r="4997"/>
    <row r="4998"/>
    <row r="4999"/>
    <row r="5000"/>
    <row r="5001"/>
    <row r="5002"/>
    <row r="5003"/>
    <row r="5004"/>
    <row r="5005"/>
    <row r="5006"/>
    <row r="5007"/>
    <row r="5008"/>
    <row r="5009"/>
    <row r="5010"/>
    <row r="5011"/>
    <row r="5012"/>
    <row r="5013"/>
    <row r="5014"/>
    <row r="5015"/>
    <row r="5016"/>
    <row r="5017"/>
    <row r="5018"/>
    <row r="5019"/>
    <row r="5020"/>
    <row r="5021"/>
    <row r="5022"/>
    <row r="5023"/>
    <row r="5024"/>
    <row r="5025"/>
    <row r="5026"/>
    <row r="5027"/>
    <row r="5028"/>
    <row r="5029"/>
    <row r="5030"/>
    <row r="5031"/>
    <row r="5032"/>
    <row r="5033"/>
    <row r="5034"/>
    <row r="5035"/>
    <row r="5036"/>
    <row r="5037"/>
    <row r="5038"/>
    <row r="5039"/>
    <row r="5040"/>
    <row r="5041"/>
    <row r="5042"/>
    <row r="5043"/>
    <row r="5044"/>
    <row r="5045"/>
    <row r="5046"/>
    <row r="5047"/>
    <row r="5048"/>
    <row r="5049"/>
    <row r="5050"/>
    <row r="5051"/>
    <row r="5052"/>
    <row r="5053"/>
    <row r="5054"/>
    <row r="5055"/>
    <row r="5056"/>
    <row r="5057"/>
    <row r="5058"/>
    <row r="5059"/>
    <row r="5060"/>
    <row r="5061"/>
    <row r="5062"/>
    <row r="5063"/>
    <row r="5064"/>
    <row r="5065"/>
    <row r="5066"/>
    <row r="5067"/>
    <row r="5068"/>
    <row r="5069"/>
    <row r="5070"/>
    <row r="5071"/>
    <row r="5072"/>
    <row r="5073"/>
    <row r="5074"/>
    <row r="5075"/>
    <row r="5076"/>
    <row r="5077"/>
    <row r="5078"/>
    <row r="5079"/>
    <row r="5080"/>
    <row r="5081"/>
    <row r="5082"/>
    <row r="5083"/>
    <row r="5084"/>
    <row r="5085"/>
    <row r="5086"/>
    <row r="5087"/>
    <row r="5088"/>
    <row r="5089"/>
    <row r="5090"/>
    <row r="5091"/>
    <row r="5092"/>
    <row r="5093"/>
    <row r="5094"/>
    <row r="5095"/>
    <row r="5096"/>
    <row r="5097"/>
    <row r="5098"/>
    <row r="5099"/>
    <row r="5100"/>
    <row r="5101"/>
    <row r="5102"/>
    <row r="5103"/>
    <row r="5104"/>
    <row r="5105"/>
    <row r="5106"/>
    <row r="5107"/>
    <row r="5108"/>
    <row r="5109"/>
    <row r="5110"/>
    <row r="5111"/>
    <row r="5112"/>
    <row r="5113"/>
    <row r="5114"/>
    <row r="5115"/>
    <row r="5116"/>
    <row r="5117"/>
    <row r="5118"/>
    <row r="5119"/>
    <row r="5120"/>
    <row r="5121"/>
    <row r="5122"/>
    <row r="5123"/>
    <row r="5124"/>
    <row r="5125"/>
    <row r="5126"/>
    <row r="5127"/>
    <row r="5128"/>
    <row r="5129"/>
    <row r="5130"/>
    <row r="5131"/>
    <row r="5132"/>
    <row r="5133"/>
    <row r="5134"/>
    <row r="5135"/>
    <row r="5136"/>
    <row r="5137"/>
    <row r="5138"/>
    <row r="5139"/>
    <row r="5140"/>
    <row r="5141"/>
    <row r="5142"/>
    <row r="5143"/>
    <row r="5144"/>
    <row r="5145"/>
    <row r="5146"/>
    <row r="5147"/>
    <row r="5148"/>
    <row r="5149"/>
    <row r="5150"/>
    <row r="5151"/>
    <row r="5152"/>
    <row r="5153"/>
    <row r="5154"/>
    <row r="5155"/>
    <row r="5156"/>
    <row r="5157"/>
    <row r="5158"/>
    <row r="5159"/>
    <row r="5160"/>
    <row r="5161"/>
    <row r="5162"/>
    <row r="5163"/>
    <row r="5164"/>
    <row r="5165"/>
    <row r="5166"/>
    <row r="5167"/>
    <row r="5168"/>
    <row r="5169"/>
    <row r="5170"/>
    <row r="5171"/>
    <row r="5172"/>
    <row r="5173"/>
    <row r="5174"/>
    <row r="5175"/>
    <row r="5176"/>
    <row r="5177"/>
    <row r="5178"/>
    <row r="5179"/>
    <row r="5180"/>
    <row r="5181"/>
    <row r="5182"/>
    <row r="5183"/>
    <row r="5184"/>
    <row r="5185"/>
    <row r="5186"/>
    <row r="5187"/>
    <row r="5188"/>
    <row r="5189"/>
    <row r="5190"/>
    <row r="5191"/>
    <row r="5192"/>
    <row r="5193"/>
    <row r="5194"/>
    <row r="5195"/>
    <row r="5196"/>
    <row r="5197"/>
    <row r="5198"/>
    <row r="5199"/>
    <row r="5200"/>
    <row r="5201"/>
    <row r="5202"/>
    <row r="5203"/>
    <row r="5204"/>
    <row r="5205"/>
    <row r="5206"/>
    <row r="5207"/>
    <row r="5208"/>
    <row r="5209"/>
    <row r="5210"/>
    <row r="5211"/>
    <row r="5212"/>
    <row r="5213"/>
    <row r="5214"/>
    <row r="5215"/>
    <row r="5216"/>
    <row r="5217"/>
    <row r="5218"/>
    <row r="5219"/>
    <row r="5220"/>
    <row r="5221"/>
    <row r="5222"/>
    <row r="5223"/>
    <row r="5224"/>
    <row r="5225"/>
    <row r="5226"/>
    <row r="5227"/>
    <row r="5228"/>
    <row r="5229"/>
    <row r="5230"/>
    <row r="5231"/>
    <row r="5232"/>
    <row r="5233"/>
    <row r="5234"/>
    <row r="5235"/>
    <row r="5236"/>
    <row r="5237"/>
    <row r="5238"/>
    <row r="5239"/>
    <row r="5240"/>
    <row r="5241"/>
    <row r="5242"/>
    <row r="5243"/>
    <row r="5244"/>
    <row r="5245"/>
    <row r="5246"/>
    <row r="5247"/>
    <row r="5248"/>
    <row r="5249"/>
    <row r="5250"/>
    <row r="5251"/>
    <row r="5252"/>
    <row r="5253"/>
    <row r="5254"/>
    <row r="5255"/>
    <row r="5256"/>
    <row r="5257"/>
    <row r="5258"/>
    <row r="5259"/>
    <row r="5260"/>
    <row r="5261"/>
    <row r="5262"/>
    <row r="5263"/>
    <row r="5264"/>
    <row r="5265"/>
    <row r="5266"/>
    <row r="5267"/>
    <row r="5268"/>
    <row r="5269"/>
    <row r="5270"/>
    <row r="5271"/>
    <row r="5272"/>
    <row r="5273"/>
    <row r="5274"/>
    <row r="5275"/>
    <row r="5276"/>
    <row r="5277"/>
    <row r="5278"/>
    <row r="5279"/>
    <row r="5280"/>
    <row r="5281"/>
    <row r="5282"/>
    <row r="5283"/>
    <row r="5284"/>
    <row r="5285"/>
    <row r="5286"/>
    <row r="5287"/>
    <row r="5288"/>
    <row r="5289"/>
    <row r="5290"/>
    <row r="5291"/>
    <row r="5292"/>
    <row r="5293"/>
    <row r="5294"/>
    <row r="5295"/>
    <row r="5296"/>
    <row r="5297"/>
    <row r="5298"/>
    <row r="5299"/>
    <row r="5300"/>
    <row r="5301"/>
    <row r="5302"/>
    <row r="5303"/>
    <row r="5304"/>
    <row r="5305"/>
    <row r="5306"/>
    <row r="5307"/>
    <row r="5308"/>
    <row r="5309"/>
    <row r="5310"/>
    <row r="5311"/>
    <row r="5312"/>
    <row r="5313"/>
    <row r="5314"/>
    <row r="5315"/>
    <row r="5316"/>
    <row r="5317"/>
    <row r="5318"/>
    <row r="5319"/>
    <row r="5320"/>
    <row r="5321"/>
    <row r="5322"/>
    <row r="5323"/>
    <row r="5324"/>
    <row r="5325"/>
    <row r="5326"/>
    <row r="5327"/>
    <row r="5328"/>
    <row r="5329"/>
    <row r="5330"/>
    <row r="5331"/>
    <row r="5332"/>
    <row r="5333"/>
    <row r="5334"/>
    <row r="5335"/>
    <row r="5336"/>
    <row r="5337"/>
    <row r="5338"/>
    <row r="5339"/>
    <row r="5340"/>
    <row r="5341"/>
    <row r="5342"/>
    <row r="5343"/>
    <row r="5344"/>
    <row r="5345"/>
    <row r="5346"/>
    <row r="5347"/>
    <row r="5348"/>
    <row r="5349"/>
    <row r="5350"/>
    <row r="5351"/>
    <row r="5352"/>
    <row r="5353"/>
    <row r="5354"/>
    <row r="5355"/>
    <row r="5356"/>
    <row r="5357"/>
    <row r="5358"/>
    <row r="5359"/>
    <row r="5360"/>
    <row r="5361"/>
    <row r="5362"/>
    <row r="5363"/>
    <row r="5364"/>
    <row r="5365"/>
    <row r="5366"/>
    <row r="5367"/>
    <row r="5368"/>
    <row r="5369"/>
    <row r="5370"/>
    <row r="5371"/>
    <row r="5372"/>
    <row r="5373"/>
    <row r="5374"/>
    <row r="5375"/>
    <row r="5376"/>
    <row r="5377"/>
    <row r="5378"/>
    <row r="5379"/>
    <row r="5380"/>
    <row r="5381"/>
    <row r="5382"/>
    <row r="5383"/>
    <row r="5384"/>
    <row r="5385"/>
    <row r="5386"/>
    <row r="5387"/>
    <row r="5388"/>
    <row r="5389"/>
    <row r="5390"/>
    <row r="5391"/>
    <row r="5392"/>
    <row r="5393"/>
    <row r="5394"/>
    <row r="5395"/>
    <row r="5396"/>
    <row r="5397"/>
    <row r="5398"/>
    <row r="5399"/>
    <row r="5400"/>
    <row r="5401"/>
    <row r="5402"/>
    <row r="5403"/>
    <row r="5404"/>
    <row r="5405"/>
    <row r="5406"/>
    <row r="5407"/>
    <row r="5408"/>
    <row r="5409"/>
    <row r="5410"/>
    <row r="5411"/>
    <row r="5412"/>
    <row r="5413"/>
    <row r="5414"/>
    <row r="5415"/>
    <row r="5416"/>
    <row r="5417"/>
    <row r="5418"/>
    <row r="5419"/>
    <row r="5420"/>
    <row r="5421"/>
    <row r="5422"/>
    <row r="5423"/>
    <row r="5424"/>
    <row r="5425"/>
    <row r="5426"/>
    <row r="5427"/>
    <row r="5428"/>
    <row r="5429"/>
    <row r="5430"/>
    <row r="5431"/>
    <row r="5432"/>
    <row r="5433"/>
    <row r="5434"/>
    <row r="5435"/>
    <row r="5436"/>
    <row r="5437"/>
    <row r="5438"/>
    <row r="5439"/>
    <row r="5440"/>
    <row r="5441"/>
    <row r="5442"/>
    <row r="5443"/>
    <row r="5444"/>
    <row r="5445"/>
    <row r="5446"/>
    <row r="5447"/>
    <row r="5448"/>
    <row r="5449"/>
    <row r="5450"/>
    <row r="5451"/>
    <row r="5452"/>
    <row r="5453"/>
    <row r="5454"/>
    <row r="5455"/>
    <row r="5456"/>
    <row r="5457"/>
    <row r="5458"/>
    <row r="5459"/>
    <row r="5460"/>
    <row r="5461"/>
    <row r="5462"/>
    <row r="5463"/>
    <row r="5464"/>
    <row r="5465"/>
    <row r="5466"/>
    <row r="5467"/>
    <row r="5468"/>
    <row r="5469"/>
    <row r="5470"/>
    <row r="5471"/>
    <row r="5472"/>
    <row r="5473"/>
    <row r="5474"/>
    <row r="5475"/>
    <row r="5476"/>
    <row r="5477"/>
    <row r="5478"/>
    <row r="5479"/>
    <row r="5480"/>
    <row r="5481"/>
    <row r="5482"/>
    <row r="5483"/>
    <row r="5484"/>
    <row r="5485"/>
    <row r="5486"/>
    <row r="5487"/>
    <row r="5488"/>
    <row r="5489"/>
    <row r="5490"/>
    <row r="5491"/>
    <row r="5492"/>
    <row r="5493"/>
    <row r="5494"/>
    <row r="5495"/>
    <row r="5496"/>
    <row r="5497"/>
    <row r="5498"/>
    <row r="5499"/>
    <row r="5500"/>
    <row r="5501"/>
    <row r="5502"/>
    <row r="5503"/>
    <row r="5504"/>
    <row r="5505"/>
    <row r="5506"/>
    <row r="5507"/>
    <row r="5508"/>
    <row r="5509"/>
    <row r="5510"/>
    <row r="5511"/>
    <row r="5512"/>
    <row r="5513"/>
    <row r="5514"/>
    <row r="5515"/>
    <row r="5516"/>
    <row r="5517"/>
    <row r="5518"/>
    <row r="5519"/>
    <row r="5520"/>
    <row r="5521"/>
    <row r="5522"/>
    <row r="5523"/>
    <row r="5524"/>
    <row r="5525"/>
    <row r="5526"/>
    <row r="5527"/>
    <row r="5528"/>
    <row r="5529"/>
    <row r="5530"/>
    <row r="5531"/>
    <row r="5532"/>
    <row r="5533"/>
    <row r="5534"/>
    <row r="5535"/>
    <row r="5536"/>
    <row r="5537"/>
    <row r="5538"/>
    <row r="5539"/>
    <row r="5540"/>
    <row r="5541"/>
    <row r="5542"/>
    <row r="5543"/>
    <row r="5544"/>
    <row r="5545"/>
    <row r="5546"/>
    <row r="5547"/>
    <row r="5548"/>
    <row r="5549"/>
    <row r="5550"/>
    <row r="5551"/>
    <row r="5552"/>
    <row r="5553"/>
    <row r="5554"/>
    <row r="5555"/>
    <row r="5556"/>
    <row r="5557"/>
    <row r="5558"/>
    <row r="5559"/>
    <row r="5560"/>
    <row r="5561"/>
    <row r="5562"/>
    <row r="5563"/>
    <row r="5564"/>
    <row r="5565"/>
    <row r="5566"/>
    <row r="5567"/>
    <row r="5568"/>
    <row r="5569"/>
    <row r="5570"/>
    <row r="5571"/>
    <row r="5572"/>
    <row r="5573"/>
    <row r="5574"/>
    <row r="5575"/>
    <row r="5576"/>
    <row r="5577"/>
    <row r="5578"/>
    <row r="5579"/>
    <row r="5580"/>
    <row r="5581"/>
    <row r="5582"/>
    <row r="5583"/>
    <row r="5584"/>
    <row r="5585"/>
    <row r="5586"/>
    <row r="5587"/>
    <row r="5588"/>
    <row r="5589"/>
    <row r="5590"/>
    <row r="5591"/>
    <row r="5592"/>
    <row r="5593"/>
    <row r="5594"/>
    <row r="5595"/>
    <row r="5596"/>
    <row r="5597"/>
    <row r="5598"/>
    <row r="5599"/>
    <row r="5600"/>
    <row r="5601"/>
    <row r="5602"/>
    <row r="5603"/>
    <row r="5604"/>
    <row r="5605"/>
    <row r="5606"/>
    <row r="5607"/>
    <row r="5608"/>
    <row r="5609"/>
    <row r="5610"/>
    <row r="5611"/>
    <row r="5612"/>
    <row r="5613"/>
    <row r="5614"/>
    <row r="5615"/>
    <row r="5616"/>
    <row r="5617"/>
    <row r="5618"/>
    <row r="5619"/>
    <row r="5620"/>
    <row r="5621"/>
    <row r="5622"/>
    <row r="5623"/>
    <row r="5624"/>
    <row r="5625"/>
    <row r="5626"/>
    <row r="5627"/>
    <row r="5628"/>
    <row r="5629"/>
    <row r="5630"/>
    <row r="5631"/>
    <row r="5632"/>
    <row r="5633"/>
    <row r="5634"/>
    <row r="5635"/>
    <row r="5636"/>
    <row r="5637"/>
    <row r="5638"/>
    <row r="5639"/>
    <row r="5640"/>
    <row r="5641"/>
    <row r="5642"/>
    <row r="5643"/>
    <row r="5644"/>
    <row r="5645"/>
    <row r="5646"/>
    <row r="5647"/>
    <row r="5648"/>
    <row r="5649"/>
    <row r="5650"/>
    <row r="5651"/>
    <row r="5652"/>
    <row r="5653"/>
    <row r="5654"/>
    <row r="5655"/>
    <row r="5656"/>
    <row r="5657"/>
    <row r="5658"/>
    <row r="5659"/>
    <row r="5660"/>
    <row r="5661"/>
    <row r="5662"/>
    <row r="5663"/>
    <row r="5664"/>
    <row r="5665"/>
    <row r="5666"/>
    <row r="5667"/>
    <row r="5668"/>
    <row r="5669"/>
    <row r="5670"/>
    <row r="5671"/>
    <row r="5672"/>
    <row r="5673"/>
    <row r="5674"/>
    <row r="5675"/>
    <row r="5676"/>
    <row r="5677"/>
    <row r="5678"/>
    <row r="5679"/>
    <row r="5680"/>
    <row r="5681"/>
    <row r="5682"/>
    <row r="5683"/>
    <row r="5684"/>
    <row r="5685"/>
    <row r="5686"/>
    <row r="5687"/>
    <row r="5688"/>
    <row r="5689"/>
    <row r="5690"/>
    <row r="5691"/>
    <row r="5692"/>
    <row r="5693"/>
    <row r="5694"/>
    <row r="5695"/>
    <row r="5696"/>
    <row r="5697"/>
    <row r="5698"/>
    <row r="5699"/>
    <row r="5700"/>
    <row r="5701"/>
    <row r="5702"/>
    <row r="5703"/>
    <row r="5704"/>
    <row r="5705"/>
    <row r="5706"/>
    <row r="5707"/>
    <row r="5708"/>
    <row r="5709"/>
    <row r="5710"/>
    <row r="5711"/>
    <row r="5712"/>
    <row r="5713"/>
    <row r="5714"/>
    <row r="5715"/>
    <row r="5716"/>
    <row r="5717"/>
    <row r="5718"/>
    <row r="5719"/>
    <row r="5720"/>
    <row r="5721"/>
    <row r="5722"/>
    <row r="5723"/>
    <row r="5724"/>
    <row r="5725"/>
    <row r="5726"/>
    <row r="5727"/>
    <row r="5728"/>
    <row r="5729"/>
    <row r="5730"/>
    <row r="5731"/>
    <row r="5732"/>
    <row r="5733"/>
    <row r="5734"/>
    <row r="5735"/>
    <row r="5736"/>
    <row r="5737"/>
    <row r="5738"/>
    <row r="5739"/>
    <row r="5740"/>
    <row r="5741"/>
    <row r="5742"/>
    <row r="5743"/>
    <row r="5744"/>
    <row r="5745"/>
    <row r="5746"/>
    <row r="5747"/>
    <row r="5748"/>
    <row r="5749"/>
    <row r="5750"/>
    <row r="5751"/>
    <row r="5752"/>
    <row r="5753"/>
    <row r="5754"/>
    <row r="5755"/>
    <row r="5756"/>
    <row r="5757"/>
    <row r="5758"/>
    <row r="5759"/>
    <row r="5760"/>
    <row r="5761"/>
    <row r="5762"/>
    <row r="5763"/>
    <row r="5764"/>
    <row r="5765"/>
    <row r="5766"/>
    <row r="5767"/>
    <row r="5768"/>
    <row r="5769"/>
    <row r="5770"/>
    <row r="5771"/>
    <row r="5772"/>
    <row r="5773"/>
    <row r="5774"/>
    <row r="5775"/>
    <row r="5776"/>
    <row r="5777"/>
    <row r="5778"/>
    <row r="5779"/>
    <row r="5780"/>
    <row r="5781"/>
    <row r="5782"/>
    <row r="5783"/>
    <row r="5784"/>
    <row r="5785"/>
    <row r="5786"/>
    <row r="5787"/>
    <row r="5788"/>
    <row r="5789"/>
    <row r="5790"/>
    <row r="5791"/>
    <row r="5792"/>
    <row r="5793"/>
    <row r="5794"/>
    <row r="5795"/>
    <row r="5796"/>
    <row r="5797"/>
    <row r="5798"/>
    <row r="5799"/>
    <row r="5800"/>
    <row r="5801"/>
    <row r="5802"/>
    <row r="5803"/>
    <row r="5804"/>
    <row r="5805"/>
    <row r="5806"/>
    <row r="5807"/>
    <row r="5808"/>
    <row r="5809"/>
    <row r="5810"/>
    <row r="5811"/>
    <row r="5812"/>
    <row r="5813"/>
    <row r="5814"/>
    <row r="5815"/>
    <row r="5816"/>
    <row r="5817"/>
    <row r="5818"/>
    <row r="5819"/>
    <row r="5820"/>
    <row r="5821"/>
    <row r="5822"/>
    <row r="5823"/>
    <row r="5824"/>
    <row r="5825"/>
    <row r="5826"/>
    <row r="5827"/>
    <row r="5828"/>
    <row r="5829"/>
    <row r="5830"/>
    <row r="5831"/>
    <row r="5832"/>
    <row r="5833"/>
    <row r="5834"/>
    <row r="5835"/>
    <row r="5836"/>
    <row r="5837"/>
    <row r="5838"/>
    <row r="5839"/>
    <row r="5840"/>
    <row r="5841"/>
    <row r="5842"/>
    <row r="5843"/>
    <row r="5844"/>
    <row r="5845"/>
    <row r="5846"/>
    <row r="5847"/>
    <row r="5848"/>
    <row r="5849"/>
    <row r="5850"/>
    <row r="5851"/>
    <row r="5852"/>
    <row r="5853"/>
    <row r="5854"/>
    <row r="5855"/>
    <row r="5856"/>
    <row r="5857"/>
    <row r="5858"/>
    <row r="5859"/>
    <row r="5860"/>
    <row r="5861"/>
    <row r="5862"/>
    <row r="5863"/>
    <row r="5864"/>
    <row r="5865"/>
    <row r="5866"/>
    <row r="5867"/>
    <row r="5868"/>
    <row r="5869"/>
    <row r="5870"/>
    <row r="5871"/>
    <row r="5872"/>
    <row r="5873"/>
    <row r="5874"/>
    <row r="5875"/>
    <row r="5876"/>
    <row r="5877"/>
    <row r="5878"/>
    <row r="5879"/>
    <row r="5880"/>
    <row r="5881"/>
    <row r="5882"/>
    <row r="5883"/>
    <row r="5884"/>
    <row r="5885"/>
    <row r="5886"/>
    <row r="5887"/>
    <row r="5888"/>
    <row r="5889"/>
    <row r="5890"/>
    <row r="5891"/>
    <row r="5892"/>
    <row r="5893"/>
    <row r="5894"/>
    <row r="5895"/>
    <row r="5896"/>
    <row r="5897"/>
    <row r="5898"/>
    <row r="5899"/>
    <row r="5900"/>
    <row r="5901"/>
    <row r="5902"/>
    <row r="5903"/>
    <row r="5904"/>
    <row r="5905"/>
    <row r="5906"/>
    <row r="5907"/>
    <row r="5908"/>
    <row r="5909"/>
    <row r="5910"/>
    <row r="5911"/>
    <row r="5912"/>
    <row r="5913"/>
    <row r="5914"/>
    <row r="5915"/>
    <row r="5916"/>
    <row r="5917"/>
    <row r="5918"/>
    <row r="5919"/>
    <row r="5920"/>
    <row r="5921"/>
    <row r="5922"/>
    <row r="5923"/>
    <row r="5924"/>
    <row r="5925"/>
    <row r="5926"/>
    <row r="5927"/>
    <row r="5928"/>
    <row r="5929"/>
    <row r="5930"/>
    <row r="5931"/>
    <row r="5932"/>
    <row r="5933"/>
    <row r="5934"/>
    <row r="5935"/>
    <row r="5936"/>
    <row r="5937"/>
    <row r="5938"/>
    <row r="5939"/>
    <row r="5940"/>
    <row r="5941"/>
    <row r="5942"/>
    <row r="5943"/>
    <row r="5944"/>
    <row r="5945"/>
    <row r="5946"/>
    <row r="5947"/>
    <row r="5948"/>
    <row r="5949"/>
    <row r="5950"/>
    <row r="5951"/>
    <row r="5952"/>
    <row r="5953"/>
    <row r="5954"/>
    <row r="5955"/>
    <row r="5956"/>
    <row r="5957"/>
    <row r="5958"/>
    <row r="5959"/>
    <row r="5960"/>
    <row r="5961"/>
    <row r="5962"/>
    <row r="5963"/>
    <row r="5964"/>
    <row r="5965"/>
    <row r="5966"/>
    <row r="5967"/>
    <row r="5968"/>
    <row r="5969"/>
    <row r="5970"/>
    <row r="5971"/>
    <row r="5972"/>
    <row r="5973"/>
    <row r="5974"/>
    <row r="5975"/>
    <row r="5976"/>
    <row r="5977"/>
    <row r="5978"/>
    <row r="5979"/>
    <row r="5980"/>
    <row r="5981"/>
    <row r="5982"/>
    <row r="5983"/>
    <row r="5984"/>
    <row r="5985"/>
    <row r="5986"/>
    <row r="5987"/>
    <row r="5988"/>
    <row r="5989"/>
    <row r="5990"/>
    <row r="5991"/>
    <row r="5992"/>
    <row r="5993"/>
    <row r="5994"/>
    <row r="5995"/>
    <row r="5996"/>
    <row r="5997"/>
    <row r="5998"/>
    <row r="5999"/>
    <row r="6000"/>
    <row r="6001"/>
    <row r="6002"/>
    <row r="6003"/>
    <row r="6004"/>
    <row r="6005"/>
    <row r="6006"/>
    <row r="6007"/>
    <row r="6008"/>
    <row r="6009"/>
    <row r="6010"/>
    <row r="6011"/>
    <row r="6012"/>
    <row r="6013"/>
    <row r="6014"/>
    <row r="6015"/>
    <row r="6016"/>
    <row r="6017"/>
    <row r="6018"/>
    <row r="6019"/>
    <row r="6020"/>
    <row r="6021"/>
    <row r="6022"/>
    <row r="6023"/>
    <row r="6024"/>
    <row r="6025"/>
    <row r="6026"/>
    <row r="6027"/>
    <row r="6028"/>
    <row r="6029"/>
    <row r="6030"/>
    <row r="6031"/>
    <row r="6032"/>
    <row r="6033"/>
    <row r="6034"/>
    <row r="6035"/>
    <row r="6036"/>
    <row r="6037"/>
    <row r="6038"/>
    <row r="6039"/>
    <row r="6040"/>
    <row r="6041"/>
    <row r="6042"/>
    <row r="6043"/>
    <row r="6044"/>
    <row r="6045"/>
    <row r="6046"/>
    <row r="6047"/>
    <row r="6048"/>
    <row r="6049"/>
    <row r="6050"/>
    <row r="6051"/>
    <row r="6052"/>
    <row r="6053"/>
    <row r="6054"/>
    <row r="6055"/>
    <row r="6056"/>
    <row r="6057"/>
    <row r="6058"/>
    <row r="6059"/>
    <row r="6060"/>
    <row r="6061"/>
    <row r="6062"/>
    <row r="6063"/>
    <row r="6064"/>
    <row r="6065"/>
    <row r="6066"/>
    <row r="6067"/>
    <row r="6068"/>
    <row r="6069"/>
    <row r="6070"/>
    <row r="6071"/>
    <row r="6072"/>
    <row r="6073"/>
    <row r="6074"/>
    <row r="6075"/>
    <row r="6076"/>
    <row r="6077"/>
    <row r="6078"/>
    <row r="6079"/>
    <row r="6080"/>
    <row r="6081"/>
    <row r="6082"/>
    <row r="6083"/>
    <row r="6084"/>
    <row r="6085"/>
    <row r="6086"/>
    <row r="6087"/>
    <row r="6088"/>
    <row r="6089"/>
    <row r="6090"/>
    <row r="6091"/>
    <row r="6092"/>
    <row r="6093"/>
    <row r="6094"/>
    <row r="6095"/>
    <row r="6096"/>
    <row r="6097"/>
    <row r="6098"/>
    <row r="6099"/>
    <row r="6100"/>
    <row r="6101"/>
    <row r="6102"/>
    <row r="6103"/>
    <row r="6104"/>
    <row r="6105"/>
    <row r="6106"/>
    <row r="6107"/>
    <row r="6108"/>
    <row r="6109"/>
    <row r="6110"/>
    <row r="6111"/>
    <row r="6112"/>
    <row r="6113"/>
    <row r="6114"/>
    <row r="6115"/>
    <row r="6116"/>
    <row r="6117"/>
    <row r="6118"/>
    <row r="6119"/>
    <row r="6120"/>
    <row r="6121"/>
    <row r="6122"/>
    <row r="6123"/>
    <row r="6124"/>
    <row r="6125"/>
    <row r="6126"/>
    <row r="6127"/>
    <row r="6128"/>
    <row r="6129"/>
    <row r="6130"/>
    <row r="6131"/>
    <row r="6132"/>
    <row r="6133"/>
    <row r="6134"/>
    <row r="6135"/>
    <row r="6136"/>
    <row r="6137"/>
    <row r="6138"/>
    <row r="6139"/>
    <row r="6140"/>
    <row r="6141"/>
    <row r="6142"/>
    <row r="6143"/>
    <row r="6144"/>
    <row r="6145"/>
    <row r="6146"/>
    <row r="6147"/>
    <row r="6148"/>
    <row r="6149"/>
    <row r="6150"/>
    <row r="6151"/>
    <row r="6152"/>
    <row r="6153"/>
    <row r="6154"/>
    <row r="6155"/>
    <row r="6156"/>
    <row r="6157"/>
    <row r="6158"/>
    <row r="6159"/>
    <row r="6160"/>
    <row r="6161"/>
    <row r="6162"/>
    <row r="6163"/>
    <row r="6164"/>
    <row r="6165"/>
    <row r="6166"/>
    <row r="6167"/>
    <row r="6168"/>
    <row r="6169"/>
    <row r="6170"/>
    <row r="6171"/>
    <row r="6172"/>
    <row r="6173"/>
    <row r="6174"/>
    <row r="6175"/>
    <row r="6176"/>
    <row r="6177"/>
    <row r="6178"/>
    <row r="6179"/>
    <row r="6180"/>
    <row r="6181"/>
    <row r="6182"/>
    <row r="6183"/>
    <row r="6184"/>
    <row r="6185"/>
    <row r="6186"/>
    <row r="6187"/>
    <row r="6188"/>
    <row r="6189"/>
    <row r="6190"/>
    <row r="6191"/>
    <row r="6192"/>
    <row r="6193"/>
    <row r="6194"/>
    <row r="6195"/>
    <row r="6196"/>
    <row r="6197"/>
    <row r="6198"/>
    <row r="6199"/>
    <row r="6200"/>
    <row r="6201"/>
    <row r="6202"/>
    <row r="6203"/>
    <row r="6204"/>
    <row r="6205"/>
    <row r="6206"/>
    <row r="6207"/>
    <row r="6208"/>
    <row r="6209"/>
    <row r="6210"/>
    <row r="6211"/>
    <row r="6212"/>
    <row r="6213"/>
    <row r="6214"/>
    <row r="6215"/>
    <row r="6216"/>
    <row r="6217"/>
    <row r="6218"/>
    <row r="6219"/>
    <row r="6220"/>
    <row r="6221"/>
    <row r="6222"/>
    <row r="6223"/>
    <row r="6224"/>
    <row r="6225"/>
    <row r="6226"/>
    <row r="6227"/>
    <row r="6228"/>
    <row r="6229"/>
    <row r="6230"/>
    <row r="6231"/>
    <row r="6232"/>
    <row r="6233"/>
    <row r="6234"/>
    <row r="6235"/>
    <row r="6236"/>
    <row r="6237"/>
    <row r="6238"/>
    <row r="6239"/>
    <row r="6240"/>
    <row r="6241"/>
    <row r="6242"/>
    <row r="6243"/>
    <row r="6244"/>
    <row r="6245"/>
    <row r="6246"/>
    <row r="6247"/>
    <row r="6248"/>
    <row r="6249"/>
    <row r="6250"/>
    <row r="6251"/>
    <row r="6252"/>
    <row r="6253"/>
    <row r="6254"/>
    <row r="6255"/>
    <row r="6256"/>
    <row r="6257"/>
    <row r="6258"/>
    <row r="6259"/>
    <row r="6260"/>
    <row r="6261"/>
    <row r="6262"/>
    <row r="6263"/>
    <row r="6264"/>
    <row r="6265"/>
    <row r="6266"/>
    <row r="6267"/>
    <row r="6268"/>
    <row r="6269"/>
    <row r="6270"/>
    <row r="6271"/>
    <row r="6272"/>
    <row r="6273"/>
    <row r="6274"/>
    <row r="6275"/>
    <row r="6276"/>
    <row r="6277"/>
    <row r="6278"/>
    <row r="6279"/>
    <row r="6280"/>
    <row r="6281"/>
    <row r="6282"/>
    <row r="6283"/>
    <row r="6284"/>
    <row r="6285"/>
    <row r="6286"/>
    <row r="6287"/>
    <row r="6288"/>
    <row r="6289"/>
    <row r="6290"/>
    <row r="6291"/>
    <row r="6292"/>
    <row r="6293"/>
    <row r="6294"/>
    <row r="6295"/>
    <row r="6296"/>
    <row r="6297"/>
    <row r="6298"/>
    <row r="6299"/>
    <row r="6300"/>
    <row r="6301"/>
    <row r="6302"/>
    <row r="6303"/>
    <row r="6304"/>
    <row r="6305"/>
    <row r="6306"/>
    <row r="6307"/>
    <row r="6308"/>
    <row r="6309"/>
    <row r="6310"/>
    <row r="6311"/>
    <row r="6312"/>
    <row r="6313"/>
    <row r="6314"/>
    <row r="6315"/>
    <row r="6316"/>
    <row r="6317"/>
    <row r="6318"/>
    <row r="6319"/>
    <row r="6320"/>
    <row r="6321"/>
    <row r="6322"/>
    <row r="6323"/>
    <row r="6324"/>
    <row r="6325"/>
    <row r="6326"/>
    <row r="6327"/>
    <row r="6328"/>
    <row r="6329"/>
    <row r="6330"/>
    <row r="6331"/>
    <row r="6332"/>
    <row r="6333"/>
    <row r="6334"/>
    <row r="6335"/>
    <row r="6336"/>
    <row r="6337"/>
    <row r="6338"/>
    <row r="6339"/>
    <row r="6340"/>
    <row r="6341"/>
    <row r="6342"/>
    <row r="6343"/>
    <row r="6344"/>
    <row r="6345"/>
    <row r="6346"/>
    <row r="6347"/>
    <row r="6348"/>
    <row r="6349"/>
    <row r="6350"/>
    <row r="6351"/>
    <row r="6352"/>
    <row r="6353"/>
    <row r="6354"/>
    <row r="6355"/>
    <row r="6356"/>
    <row r="6357"/>
    <row r="6358"/>
    <row r="6359"/>
    <row r="6360"/>
    <row r="6361"/>
    <row r="6362"/>
    <row r="6363"/>
    <row r="6364"/>
    <row r="6365"/>
    <row r="6366"/>
    <row r="6367"/>
    <row r="6368"/>
    <row r="6369"/>
    <row r="6370"/>
    <row r="6371"/>
    <row r="6372"/>
    <row r="6373"/>
    <row r="6374"/>
    <row r="6375"/>
    <row r="6376"/>
    <row r="6377"/>
    <row r="6378"/>
    <row r="6379"/>
    <row r="6380"/>
    <row r="6381"/>
    <row r="6382"/>
    <row r="6383"/>
    <row r="6384"/>
    <row r="6385"/>
    <row r="6386"/>
    <row r="6387"/>
    <row r="6388"/>
    <row r="6389"/>
    <row r="6390"/>
    <row r="6391"/>
    <row r="6392"/>
    <row r="6393"/>
    <row r="6394"/>
    <row r="6395"/>
    <row r="6396"/>
    <row r="6397"/>
    <row r="6398"/>
    <row r="6399"/>
    <row r="6400"/>
    <row r="6401"/>
    <row r="6402"/>
    <row r="6403"/>
    <row r="6404"/>
    <row r="6405"/>
    <row r="6406"/>
    <row r="6407"/>
    <row r="6408"/>
    <row r="6409"/>
    <row r="6410"/>
    <row r="6411"/>
    <row r="6412"/>
    <row r="6413"/>
    <row r="6414"/>
    <row r="6415"/>
    <row r="6416"/>
    <row r="6417"/>
    <row r="6418"/>
    <row r="6419"/>
    <row r="6420"/>
    <row r="6421"/>
    <row r="6422"/>
    <row r="6423"/>
    <row r="6424"/>
    <row r="6425"/>
    <row r="6426"/>
    <row r="6427"/>
    <row r="6428"/>
    <row r="6429"/>
    <row r="6430"/>
    <row r="6431"/>
    <row r="6432"/>
    <row r="6433"/>
    <row r="6434"/>
    <row r="6435"/>
    <row r="6436"/>
    <row r="6437"/>
    <row r="6438"/>
    <row r="6439"/>
    <row r="6440"/>
    <row r="6441"/>
    <row r="6442"/>
    <row r="6443"/>
    <row r="6444"/>
    <row r="6445"/>
    <row r="6446"/>
    <row r="6447"/>
    <row r="6448"/>
    <row r="6449"/>
    <row r="6450"/>
    <row r="6451"/>
    <row r="6452"/>
    <row r="6453"/>
    <row r="6454"/>
    <row r="6455"/>
    <row r="6456"/>
    <row r="6457"/>
    <row r="6458"/>
    <row r="6459"/>
    <row r="6460"/>
    <row r="6461"/>
    <row r="6462"/>
    <row r="6463"/>
    <row r="6464"/>
    <row r="6465"/>
    <row r="6466"/>
    <row r="6467"/>
    <row r="6468"/>
    <row r="6469"/>
    <row r="6470"/>
    <row r="6471"/>
    <row r="6472"/>
    <row r="6473"/>
    <row r="6474"/>
    <row r="6475"/>
    <row r="6476"/>
    <row r="6477"/>
    <row r="6478"/>
    <row r="6479"/>
    <row r="6480"/>
    <row r="6481"/>
    <row r="6482"/>
    <row r="6483"/>
    <row r="6484"/>
    <row r="6485"/>
    <row r="6486"/>
    <row r="6487"/>
    <row r="6488"/>
    <row r="6489"/>
    <row r="6490"/>
    <row r="6491"/>
    <row r="6492"/>
    <row r="6493"/>
    <row r="6494"/>
    <row r="6495"/>
    <row r="6496"/>
    <row r="6497"/>
    <row r="6498"/>
    <row r="6499"/>
    <row r="6500"/>
    <row r="6501"/>
    <row r="6502"/>
    <row r="6503"/>
    <row r="6504"/>
    <row r="6505"/>
    <row r="6506"/>
    <row r="6507"/>
    <row r="6508"/>
    <row r="6509"/>
    <row r="6510"/>
    <row r="6511"/>
    <row r="6512"/>
    <row r="6513"/>
    <row r="6514"/>
    <row r="6515"/>
    <row r="6516"/>
    <row r="6517"/>
    <row r="6518"/>
    <row r="6519"/>
    <row r="6520"/>
    <row r="6521"/>
    <row r="6522"/>
    <row r="6523"/>
    <row r="6524"/>
    <row r="6525"/>
    <row r="6526"/>
    <row r="6527"/>
    <row r="6528"/>
    <row r="6529"/>
    <row r="6530"/>
    <row r="6531"/>
    <row r="6532"/>
    <row r="6533"/>
    <row r="6534"/>
    <row r="6535"/>
    <row r="6536"/>
    <row r="6537"/>
    <row r="6538"/>
    <row r="6539"/>
    <row r="6540"/>
    <row r="6541"/>
    <row r="6542"/>
    <row r="6543"/>
    <row r="6544"/>
    <row r="6545"/>
    <row r="6546"/>
    <row r="6547"/>
    <row r="6548"/>
    <row r="6549"/>
    <row r="6550"/>
    <row r="6551"/>
    <row r="6552"/>
    <row r="6553"/>
    <row r="6554"/>
    <row r="6555"/>
    <row r="6556"/>
    <row r="6557"/>
    <row r="6558"/>
    <row r="6559"/>
    <row r="6560"/>
    <row r="6561"/>
    <row r="6562"/>
    <row r="6563"/>
    <row r="6564"/>
    <row r="6565"/>
    <row r="6566"/>
    <row r="6567"/>
    <row r="6568"/>
    <row r="6569"/>
    <row r="6570"/>
    <row r="6571"/>
    <row r="6572"/>
    <row r="6573"/>
    <row r="6574"/>
    <row r="6575"/>
    <row r="6576"/>
    <row r="6577"/>
    <row r="6578"/>
    <row r="6579"/>
    <row r="6580"/>
    <row r="6581"/>
    <row r="6582"/>
    <row r="6583"/>
    <row r="6584"/>
    <row r="6585"/>
    <row r="6586"/>
    <row r="6587"/>
    <row r="6588"/>
    <row r="6589"/>
    <row r="6590"/>
    <row r="6591"/>
    <row r="6592"/>
    <row r="6593"/>
    <row r="6594"/>
    <row r="6595"/>
    <row r="6596"/>
    <row r="6597"/>
    <row r="6598"/>
    <row r="6599"/>
    <row r="6600"/>
    <row r="6601"/>
    <row r="6602"/>
    <row r="6603"/>
    <row r="6604"/>
    <row r="6605"/>
    <row r="6606"/>
    <row r="6607"/>
    <row r="6608"/>
    <row r="6609"/>
    <row r="6610"/>
    <row r="6611"/>
    <row r="6612"/>
    <row r="6613"/>
    <row r="6614"/>
    <row r="6615"/>
    <row r="6616"/>
    <row r="6617"/>
    <row r="6618"/>
    <row r="6619"/>
    <row r="6620"/>
    <row r="6621"/>
    <row r="6622"/>
    <row r="6623"/>
    <row r="6624"/>
    <row r="6625"/>
    <row r="6626"/>
    <row r="6627"/>
    <row r="6628"/>
    <row r="6629"/>
    <row r="6630"/>
    <row r="6631"/>
    <row r="6632"/>
    <row r="6633"/>
    <row r="6634"/>
    <row r="6635"/>
    <row r="6636"/>
    <row r="6637"/>
    <row r="6638"/>
    <row r="6639"/>
    <row r="6640"/>
    <row r="6641"/>
    <row r="6642"/>
    <row r="6643"/>
    <row r="6644"/>
    <row r="6645"/>
    <row r="6646"/>
    <row r="6647"/>
    <row r="6648"/>
    <row r="6649"/>
    <row r="6650"/>
    <row r="6651"/>
    <row r="6652"/>
    <row r="6653"/>
    <row r="6654"/>
    <row r="6655"/>
    <row r="6656"/>
    <row r="6657"/>
    <row r="6658"/>
    <row r="6659"/>
    <row r="6660"/>
    <row r="6661"/>
    <row r="6662"/>
    <row r="6663"/>
    <row r="6664"/>
    <row r="6665"/>
    <row r="6666"/>
    <row r="6667"/>
    <row r="6668"/>
    <row r="6669"/>
    <row r="6670"/>
    <row r="6671"/>
    <row r="6672"/>
    <row r="6673"/>
    <row r="6674"/>
    <row r="6675"/>
    <row r="6676"/>
    <row r="6677"/>
    <row r="6678"/>
    <row r="6679"/>
    <row r="6680"/>
    <row r="6681"/>
    <row r="6682"/>
    <row r="6683"/>
    <row r="6684"/>
    <row r="6685"/>
    <row r="6686"/>
    <row r="6687"/>
    <row r="6688"/>
    <row r="6689"/>
    <row r="6690"/>
    <row r="6691"/>
    <row r="6692"/>
    <row r="6693"/>
    <row r="6694"/>
    <row r="6695"/>
    <row r="6696"/>
    <row r="6697"/>
    <row r="6698"/>
    <row r="6699"/>
    <row r="6700"/>
    <row r="6701"/>
    <row r="6702"/>
    <row r="6703"/>
    <row r="6704"/>
    <row r="6705"/>
    <row r="6706"/>
    <row r="6707"/>
    <row r="6708"/>
    <row r="6709"/>
    <row r="6710"/>
    <row r="6711"/>
    <row r="6712"/>
    <row r="6713"/>
    <row r="6714"/>
    <row r="6715"/>
    <row r="6716"/>
    <row r="6717"/>
    <row r="6718"/>
    <row r="6719"/>
    <row r="6720"/>
    <row r="6721"/>
    <row r="6722"/>
    <row r="6723"/>
    <row r="6724"/>
    <row r="6725"/>
    <row r="6726"/>
    <row r="6727"/>
    <row r="6728"/>
    <row r="6729"/>
    <row r="6730"/>
    <row r="6731"/>
    <row r="6732"/>
    <row r="6733"/>
    <row r="6734"/>
    <row r="6735"/>
    <row r="6736"/>
    <row r="6737"/>
    <row r="6738"/>
    <row r="6739"/>
    <row r="6740"/>
    <row r="6741"/>
    <row r="6742"/>
    <row r="6743"/>
    <row r="6744"/>
    <row r="6745"/>
    <row r="6746"/>
    <row r="6747"/>
    <row r="6748"/>
    <row r="6749"/>
    <row r="6750"/>
    <row r="6751"/>
    <row r="6752"/>
    <row r="6753"/>
    <row r="6754"/>
    <row r="6755"/>
    <row r="6756"/>
    <row r="6757"/>
    <row r="6758"/>
    <row r="6759"/>
    <row r="6760"/>
    <row r="6761"/>
    <row r="6762"/>
    <row r="6763"/>
    <row r="6764"/>
    <row r="6765"/>
    <row r="6766"/>
    <row r="6767"/>
    <row r="6768"/>
    <row r="6769"/>
    <row r="6770"/>
    <row r="6771"/>
    <row r="6772"/>
    <row r="6773"/>
    <row r="6774"/>
    <row r="6775"/>
    <row r="6776"/>
    <row r="6777"/>
    <row r="6778"/>
    <row r="6779"/>
    <row r="6780"/>
    <row r="6781"/>
    <row r="6782"/>
    <row r="6783"/>
    <row r="6784"/>
    <row r="6785"/>
    <row r="6786"/>
    <row r="6787"/>
    <row r="6788"/>
    <row r="6789"/>
    <row r="6790"/>
    <row r="6791"/>
    <row r="6792"/>
    <row r="6793"/>
    <row r="6794"/>
    <row r="6795"/>
    <row r="6796"/>
    <row r="6797"/>
    <row r="6798"/>
    <row r="6799"/>
    <row r="6800"/>
    <row r="6801"/>
    <row r="6802"/>
    <row r="6803"/>
    <row r="6804"/>
    <row r="6805"/>
    <row r="6806"/>
    <row r="6807"/>
    <row r="6808"/>
    <row r="6809"/>
    <row r="6810"/>
    <row r="6811"/>
    <row r="6812"/>
    <row r="6813"/>
    <row r="6814"/>
    <row r="6815"/>
    <row r="6816"/>
    <row r="6817"/>
    <row r="6818"/>
    <row r="6819"/>
    <row r="6820"/>
    <row r="6821"/>
    <row r="6822"/>
    <row r="6823"/>
    <row r="6824"/>
    <row r="6825"/>
    <row r="6826"/>
    <row r="6827"/>
    <row r="6828"/>
    <row r="6829"/>
    <row r="6830"/>
    <row r="6831"/>
    <row r="6832"/>
    <row r="6833"/>
    <row r="6834"/>
    <row r="6835"/>
    <row r="6836"/>
    <row r="6837"/>
    <row r="6838"/>
    <row r="6839"/>
    <row r="6840"/>
    <row r="6841"/>
    <row r="6842"/>
    <row r="6843"/>
    <row r="6844"/>
    <row r="6845"/>
    <row r="6846"/>
    <row r="6847"/>
    <row r="6848"/>
    <row r="6849"/>
    <row r="6850"/>
    <row r="6851"/>
    <row r="6852"/>
    <row r="6853"/>
    <row r="6854"/>
    <row r="6855"/>
    <row r="6856"/>
    <row r="6857"/>
    <row r="6858"/>
    <row r="6859"/>
    <row r="6860"/>
    <row r="6861"/>
    <row r="6862"/>
    <row r="6863"/>
    <row r="6864"/>
    <row r="6865"/>
    <row r="6866"/>
    <row r="6867"/>
    <row r="6868"/>
    <row r="6869"/>
    <row r="6870"/>
    <row r="6871"/>
    <row r="6872"/>
    <row r="6873"/>
    <row r="6874"/>
    <row r="6875"/>
    <row r="6876"/>
    <row r="6877"/>
    <row r="6878"/>
    <row r="6879"/>
    <row r="6880"/>
    <row r="6881"/>
    <row r="6882"/>
    <row r="6883"/>
    <row r="6884"/>
    <row r="6885"/>
    <row r="6886"/>
    <row r="6887"/>
    <row r="6888"/>
    <row r="6889"/>
    <row r="6890"/>
    <row r="6891"/>
    <row r="6892"/>
    <row r="6893"/>
    <row r="6894"/>
    <row r="6895"/>
    <row r="6896"/>
    <row r="6897"/>
    <row r="6898"/>
    <row r="6899"/>
    <row r="6900"/>
    <row r="6901"/>
    <row r="6902"/>
    <row r="6903"/>
    <row r="6904"/>
    <row r="6905"/>
    <row r="6906"/>
    <row r="6907"/>
    <row r="6908"/>
    <row r="6909"/>
    <row r="6910"/>
    <row r="6911"/>
    <row r="6912"/>
    <row r="6913"/>
    <row r="6914"/>
    <row r="6915"/>
    <row r="6916"/>
    <row r="6917"/>
    <row r="6918"/>
    <row r="6919"/>
    <row r="6920"/>
    <row r="6921"/>
    <row r="6922"/>
    <row r="6923"/>
    <row r="6924"/>
    <row r="6925"/>
    <row r="6926"/>
    <row r="6927"/>
    <row r="6928"/>
    <row r="6929"/>
    <row r="6930"/>
    <row r="6931"/>
    <row r="6932"/>
    <row r="6933"/>
    <row r="6934"/>
    <row r="6935"/>
    <row r="6936"/>
    <row r="6937"/>
    <row r="6938"/>
    <row r="6939"/>
    <row r="6940"/>
    <row r="6941"/>
    <row r="6942"/>
    <row r="6943"/>
    <row r="6944"/>
    <row r="6945"/>
    <row r="6946"/>
    <row r="6947"/>
    <row r="6948"/>
    <row r="6949"/>
    <row r="6950"/>
    <row r="6951"/>
    <row r="6952"/>
    <row r="6953"/>
    <row r="6954"/>
    <row r="6955"/>
    <row r="6956"/>
    <row r="6957"/>
    <row r="6958"/>
    <row r="6959"/>
    <row r="6960"/>
    <row r="6961"/>
    <row r="6962"/>
    <row r="6963"/>
    <row r="6964"/>
    <row r="6965"/>
    <row r="6966"/>
    <row r="6967"/>
    <row r="6968"/>
    <row r="6969"/>
    <row r="6970"/>
    <row r="6971"/>
    <row r="6972"/>
    <row r="6973"/>
    <row r="6974"/>
    <row r="6975"/>
    <row r="6976"/>
    <row r="6977"/>
    <row r="6978"/>
    <row r="6979"/>
    <row r="6980"/>
    <row r="6981"/>
    <row r="6982"/>
    <row r="6983"/>
    <row r="6984"/>
    <row r="6985"/>
    <row r="6986"/>
    <row r="6987"/>
    <row r="6988"/>
    <row r="6989"/>
    <row r="6990"/>
    <row r="6991"/>
    <row r="6992"/>
    <row r="6993"/>
    <row r="6994"/>
    <row r="6995"/>
    <row r="6996"/>
    <row r="6997"/>
    <row r="6998"/>
    <row r="6999"/>
    <row r="7000"/>
    <row r="7001"/>
    <row r="7002"/>
    <row r="7003"/>
    <row r="7004"/>
    <row r="7005"/>
    <row r="7006"/>
    <row r="7007"/>
    <row r="7008"/>
    <row r="7009"/>
    <row r="7010"/>
    <row r="7011"/>
    <row r="7012"/>
    <row r="7013"/>
    <row r="7014"/>
    <row r="7015"/>
    <row r="7016"/>
    <row r="7017"/>
    <row r="7018"/>
    <row r="7019"/>
    <row r="7020"/>
    <row r="7021"/>
    <row r="7022"/>
    <row r="7023"/>
    <row r="7024"/>
    <row r="7025"/>
    <row r="7026"/>
    <row r="7027"/>
    <row r="7028"/>
    <row r="7029"/>
    <row r="7030"/>
    <row r="7031"/>
    <row r="7032"/>
    <row r="7033"/>
    <row r="7034"/>
    <row r="7035"/>
    <row r="7036"/>
    <row r="7037"/>
    <row r="7038"/>
    <row r="7039"/>
    <row r="7040"/>
    <row r="7041"/>
    <row r="7042"/>
    <row r="7043"/>
    <row r="7044"/>
    <row r="7045"/>
    <row r="7046"/>
    <row r="7047"/>
    <row r="7048"/>
    <row r="7049"/>
    <row r="7050"/>
    <row r="7051"/>
    <row r="7052"/>
    <row r="7053"/>
    <row r="7054"/>
    <row r="7055"/>
    <row r="7056"/>
    <row r="7057"/>
    <row r="7058"/>
    <row r="7059"/>
    <row r="7060"/>
    <row r="7061"/>
    <row r="7062"/>
    <row r="7063"/>
    <row r="7064"/>
    <row r="7065"/>
    <row r="7066"/>
    <row r="7067"/>
    <row r="7068"/>
    <row r="7069"/>
    <row r="7070"/>
    <row r="7071"/>
    <row r="7072"/>
    <row r="7073"/>
    <row r="7074"/>
    <row r="7075"/>
    <row r="7076"/>
    <row r="7077"/>
    <row r="7078"/>
    <row r="7079"/>
    <row r="7080"/>
    <row r="7081"/>
    <row r="7082"/>
    <row r="7083"/>
    <row r="7084"/>
    <row r="7085"/>
    <row r="7086"/>
    <row r="7087"/>
    <row r="7088"/>
    <row r="7089"/>
    <row r="7090"/>
    <row r="7091"/>
    <row r="7092"/>
    <row r="7093"/>
    <row r="7094"/>
    <row r="7095"/>
    <row r="7096"/>
    <row r="7097"/>
    <row r="7098"/>
    <row r="7099"/>
    <row r="7100"/>
    <row r="7101"/>
    <row r="7102"/>
    <row r="7103"/>
    <row r="7104"/>
    <row r="7105"/>
    <row r="7106"/>
    <row r="7107"/>
    <row r="7108"/>
    <row r="7109"/>
    <row r="7110"/>
    <row r="7111"/>
    <row r="7112"/>
    <row r="7113"/>
    <row r="7114"/>
    <row r="7115"/>
    <row r="7116"/>
    <row r="7117"/>
    <row r="7118"/>
    <row r="7119"/>
    <row r="7120"/>
    <row r="7121"/>
    <row r="7122"/>
    <row r="7123"/>
    <row r="7124"/>
    <row r="7125"/>
    <row r="7126"/>
    <row r="7127"/>
    <row r="7128"/>
    <row r="7129"/>
    <row r="7130"/>
    <row r="7131"/>
    <row r="7132"/>
    <row r="7133"/>
    <row r="7134"/>
    <row r="7135"/>
    <row r="7136"/>
    <row r="7137"/>
    <row r="7138"/>
    <row r="7139"/>
    <row r="7140"/>
    <row r="7141"/>
    <row r="7142"/>
    <row r="7143"/>
    <row r="7144"/>
    <row r="7145"/>
    <row r="7146"/>
    <row r="7147"/>
    <row r="7148"/>
    <row r="7149"/>
    <row r="7150"/>
    <row r="7151"/>
    <row r="7152"/>
    <row r="7153"/>
    <row r="7154"/>
    <row r="7155"/>
    <row r="7156"/>
    <row r="7157"/>
    <row r="7158"/>
    <row r="7159"/>
    <row r="7160"/>
    <row r="7161"/>
    <row r="7162"/>
    <row r="7163"/>
    <row r="7164"/>
    <row r="7165"/>
    <row r="7166"/>
    <row r="7167"/>
    <row r="7168"/>
    <row r="7169"/>
    <row r="7170"/>
    <row r="7171"/>
    <row r="7172"/>
    <row r="7173"/>
    <row r="7174"/>
    <row r="7175"/>
    <row r="7176"/>
    <row r="7177"/>
    <row r="7178"/>
    <row r="7179"/>
    <row r="7180"/>
    <row r="7181"/>
    <row r="7182"/>
    <row r="7183"/>
    <row r="7184"/>
    <row r="7185"/>
    <row r="7186"/>
    <row r="7187"/>
    <row r="7188"/>
    <row r="7189"/>
    <row r="7190"/>
    <row r="7191"/>
    <row r="7192"/>
    <row r="7193"/>
    <row r="7194"/>
    <row r="7195"/>
    <row r="7196"/>
    <row r="7197"/>
    <row r="7198"/>
    <row r="7199"/>
    <row r="7200"/>
    <row r="7201"/>
    <row r="7202"/>
    <row r="7203"/>
    <row r="7204"/>
    <row r="7205"/>
    <row r="7206"/>
    <row r="7207"/>
    <row r="7208"/>
    <row r="7209"/>
    <row r="7210"/>
    <row r="7211"/>
    <row r="7212"/>
    <row r="7213"/>
    <row r="7214"/>
    <row r="7215"/>
    <row r="7216"/>
    <row r="7217"/>
    <row r="7218"/>
    <row r="7219"/>
    <row r="7220"/>
    <row r="7221"/>
    <row r="7222"/>
    <row r="7223"/>
    <row r="7224"/>
    <row r="7225"/>
    <row r="7226"/>
    <row r="7227"/>
    <row r="7228"/>
    <row r="7229"/>
    <row r="7230"/>
    <row r="7231"/>
    <row r="7232"/>
    <row r="7233"/>
    <row r="7234"/>
    <row r="7235"/>
    <row r="7236"/>
    <row r="7237"/>
    <row r="7238"/>
    <row r="7239"/>
    <row r="7240"/>
    <row r="7241"/>
    <row r="7242"/>
    <row r="7243"/>
    <row r="7244"/>
    <row r="7245"/>
    <row r="7246"/>
    <row r="7247"/>
    <row r="7248"/>
    <row r="7249"/>
    <row r="7250"/>
    <row r="7251"/>
    <row r="7252"/>
    <row r="7253"/>
    <row r="7254"/>
    <row r="7255"/>
    <row r="7256"/>
    <row r="7257"/>
    <row r="7258"/>
    <row r="7259"/>
    <row r="7260"/>
    <row r="7261"/>
    <row r="7262"/>
    <row r="7263"/>
    <row r="7264"/>
    <row r="7265"/>
    <row r="7266"/>
    <row r="7267"/>
    <row r="7268"/>
    <row r="7269"/>
    <row r="7270"/>
    <row r="7271"/>
    <row r="7272"/>
    <row r="7273"/>
    <row r="7274"/>
    <row r="7275"/>
    <row r="7276"/>
    <row r="7277"/>
    <row r="7278"/>
    <row r="7279"/>
    <row r="7280"/>
    <row r="7281"/>
    <row r="7282"/>
    <row r="7283"/>
    <row r="7284"/>
    <row r="7285"/>
    <row r="7286"/>
    <row r="7287"/>
    <row r="7288"/>
    <row r="7289"/>
    <row r="7290"/>
    <row r="7291"/>
    <row r="7292"/>
    <row r="7293"/>
    <row r="7294"/>
    <row r="7295"/>
    <row r="7296"/>
    <row r="7297"/>
    <row r="7298"/>
    <row r="7299"/>
    <row r="7300"/>
    <row r="7301"/>
    <row r="7302"/>
    <row r="7303"/>
    <row r="7304"/>
    <row r="7305"/>
    <row r="7306"/>
    <row r="7307"/>
    <row r="7308"/>
    <row r="7309"/>
    <row r="7310"/>
    <row r="7311"/>
    <row r="7312"/>
    <row r="7313"/>
    <row r="7314"/>
    <row r="7315"/>
    <row r="7316"/>
    <row r="7317"/>
    <row r="7318"/>
    <row r="7319"/>
    <row r="7320"/>
    <row r="7321"/>
    <row r="7322"/>
    <row r="7323"/>
    <row r="7324"/>
    <row r="7325"/>
    <row r="7326"/>
    <row r="7327"/>
    <row r="7328"/>
    <row r="7329"/>
    <row r="7330"/>
    <row r="7331"/>
    <row r="7332"/>
    <row r="7333"/>
    <row r="7334"/>
    <row r="7335"/>
    <row r="7336"/>
    <row r="7337"/>
    <row r="7338"/>
    <row r="7339"/>
    <row r="7340"/>
    <row r="7341"/>
    <row r="7342"/>
    <row r="7343"/>
    <row r="7344"/>
    <row r="7345"/>
    <row r="7346"/>
    <row r="7347"/>
    <row r="7348"/>
    <row r="7349"/>
    <row r="7350"/>
    <row r="7351"/>
    <row r="7352"/>
    <row r="7353"/>
    <row r="7354"/>
    <row r="7355"/>
    <row r="7356"/>
    <row r="7357"/>
    <row r="7358"/>
    <row r="7359"/>
    <row r="7360"/>
    <row r="7361"/>
    <row r="7362"/>
    <row r="7363"/>
    <row r="7364"/>
    <row r="7365"/>
    <row r="7366"/>
    <row r="7367"/>
    <row r="7368"/>
    <row r="7369"/>
    <row r="7370"/>
    <row r="7371"/>
    <row r="7372"/>
    <row r="7373"/>
    <row r="7374"/>
    <row r="7375"/>
    <row r="7376"/>
    <row r="7377"/>
    <row r="7378"/>
    <row r="7379"/>
    <row r="7380"/>
    <row r="7381"/>
    <row r="7382"/>
    <row r="7383"/>
    <row r="7384"/>
    <row r="7385"/>
    <row r="7386"/>
    <row r="7387"/>
    <row r="7388"/>
    <row r="7389"/>
    <row r="7390"/>
    <row r="7391"/>
    <row r="7392"/>
    <row r="7393"/>
    <row r="7394"/>
    <row r="7395"/>
    <row r="7396"/>
    <row r="7397"/>
    <row r="7398"/>
    <row r="7399"/>
    <row r="7400"/>
    <row r="7401"/>
    <row r="7402"/>
    <row r="7403"/>
    <row r="7404"/>
    <row r="7405"/>
    <row r="7406"/>
    <row r="7407"/>
    <row r="7408"/>
    <row r="7409"/>
    <row r="7410"/>
    <row r="7411"/>
    <row r="7412"/>
    <row r="7413"/>
    <row r="7414"/>
    <row r="7415"/>
    <row r="7416"/>
    <row r="7417"/>
    <row r="7418"/>
    <row r="7419"/>
    <row r="7420"/>
    <row r="7421"/>
    <row r="7422"/>
    <row r="7423"/>
    <row r="7424"/>
    <row r="7425"/>
    <row r="7426"/>
    <row r="7427"/>
    <row r="7428"/>
    <row r="7429"/>
    <row r="7430"/>
    <row r="7431"/>
    <row r="7432"/>
    <row r="7433"/>
    <row r="7434"/>
    <row r="7435"/>
    <row r="7436"/>
    <row r="7437"/>
    <row r="7438"/>
    <row r="7439"/>
    <row r="7440"/>
    <row r="7441"/>
    <row r="7442"/>
    <row r="7443"/>
    <row r="7444"/>
    <row r="7445"/>
    <row r="7446"/>
    <row r="7447"/>
    <row r="7448"/>
    <row r="7449"/>
    <row r="7450"/>
    <row r="7451"/>
    <row r="7452"/>
    <row r="7453"/>
    <row r="7454"/>
    <row r="7455"/>
    <row r="7456"/>
    <row r="7457"/>
    <row r="7458"/>
    <row r="7459"/>
    <row r="7460"/>
    <row r="7461"/>
    <row r="7462"/>
    <row r="7463"/>
    <row r="7464"/>
    <row r="7465"/>
    <row r="7466"/>
    <row r="7467"/>
    <row r="7468"/>
    <row r="7469"/>
    <row r="7470"/>
    <row r="7471"/>
    <row r="7472"/>
    <row r="7473"/>
    <row r="7474"/>
    <row r="7475"/>
    <row r="7476"/>
    <row r="7477"/>
    <row r="7478"/>
    <row r="7479"/>
    <row r="7480"/>
    <row r="7481"/>
    <row r="7482"/>
    <row r="7483"/>
    <row r="7484"/>
    <row r="7485"/>
    <row r="7486"/>
    <row r="7487"/>
    <row r="7488"/>
    <row r="7489"/>
    <row r="7490"/>
    <row r="7491"/>
    <row r="7492"/>
    <row r="7493"/>
    <row r="7494"/>
    <row r="7495"/>
    <row r="7496"/>
    <row r="7497"/>
    <row r="7498"/>
    <row r="7499"/>
    <row r="7500"/>
    <row r="7501"/>
    <row r="7502"/>
    <row r="7503"/>
    <row r="7504"/>
    <row r="7505"/>
    <row r="7506"/>
    <row r="7507"/>
    <row r="7508"/>
    <row r="7509"/>
    <row r="7510"/>
    <row r="7511"/>
    <row r="7512"/>
    <row r="7513"/>
    <row r="7514"/>
    <row r="7515"/>
    <row r="7516"/>
    <row r="7517"/>
    <row r="7518"/>
    <row r="7519"/>
    <row r="7520"/>
    <row r="7521"/>
    <row r="7522"/>
    <row r="7523"/>
    <row r="7524"/>
    <row r="7525"/>
    <row r="7526"/>
    <row r="7527"/>
    <row r="7528"/>
    <row r="7529"/>
    <row r="7530"/>
    <row r="7531"/>
    <row r="7532"/>
    <row r="7533"/>
    <row r="7534"/>
    <row r="7535"/>
    <row r="7536"/>
    <row r="7537"/>
    <row r="7538"/>
    <row r="7539"/>
    <row r="7540"/>
    <row r="7541"/>
    <row r="7542"/>
    <row r="7543"/>
    <row r="7544"/>
    <row r="7545"/>
    <row r="7546"/>
    <row r="7547"/>
    <row r="7548"/>
    <row r="7549"/>
    <row r="7550"/>
    <row r="7551"/>
    <row r="7552"/>
    <row r="7553"/>
    <row r="7554"/>
    <row r="7555"/>
    <row r="7556"/>
    <row r="7557"/>
    <row r="7558"/>
    <row r="7559"/>
    <row r="7560"/>
    <row r="7561"/>
    <row r="7562"/>
    <row r="7563"/>
    <row r="7564"/>
    <row r="7565"/>
    <row r="7566"/>
    <row r="7567"/>
    <row r="7568"/>
    <row r="7569"/>
    <row r="7570"/>
    <row r="7571"/>
    <row r="7572"/>
    <row r="7573"/>
    <row r="7574"/>
    <row r="7575"/>
    <row r="7576"/>
    <row r="7577"/>
    <row r="7578"/>
    <row r="7579"/>
    <row r="7580"/>
    <row r="7581"/>
    <row r="7582"/>
    <row r="7583"/>
    <row r="7584"/>
    <row r="7585"/>
    <row r="7586"/>
    <row r="7587"/>
    <row r="7588"/>
    <row r="7589"/>
    <row r="7590"/>
    <row r="7591"/>
    <row r="7592"/>
    <row r="7593"/>
    <row r="7594"/>
    <row r="7595"/>
    <row r="7596"/>
    <row r="7597"/>
    <row r="7598"/>
    <row r="7599"/>
    <row r="7600"/>
    <row r="7601"/>
    <row r="7602"/>
    <row r="7603"/>
    <row r="7604"/>
    <row r="7605"/>
    <row r="7606"/>
    <row r="7607"/>
    <row r="7608"/>
    <row r="7609"/>
    <row r="7610"/>
    <row r="7611"/>
    <row r="7612"/>
    <row r="7613"/>
    <row r="7614"/>
    <row r="7615"/>
    <row r="7616"/>
    <row r="7617"/>
    <row r="7618"/>
    <row r="7619"/>
    <row r="7620"/>
    <row r="7621"/>
    <row r="7622"/>
    <row r="7623"/>
    <row r="7624"/>
    <row r="7625"/>
    <row r="7626"/>
    <row r="7627"/>
    <row r="7628"/>
    <row r="7629"/>
    <row r="7630"/>
    <row r="7631"/>
    <row r="763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row r="7931"/>
    <row r="7932"/>
    <row r="7933"/>
    <row r="7934"/>
    <row r="7935"/>
    <row r="7936"/>
    <row r="7937"/>
    <row r="7938"/>
    <row r="7939"/>
    <row r="7940"/>
    <row r="7941"/>
    <row r="7942"/>
    <row r="7943"/>
    <row r="7944"/>
    <row r="7945"/>
    <row r="7946"/>
    <row r="7947"/>
    <row r="7948"/>
    <row r="7949"/>
    <row r="7950"/>
    <row r="7951"/>
    <row r="7952"/>
    <row r="7953"/>
    <row r="7954"/>
    <row r="7955"/>
    <row r="7956"/>
    <row r="7957"/>
    <row r="7958"/>
    <row r="7959"/>
    <row r="7960"/>
    <row r="7961"/>
    <row r="7962"/>
    <row r="7963"/>
    <row r="7964"/>
    <row r="7965"/>
    <row r="7966"/>
    <row r="7967"/>
    <row r="7968"/>
    <row r="7969"/>
    <row r="7970"/>
    <row r="7971"/>
    <row r="7972"/>
    <row r="7973"/>
    <row r="7974"/>
    <row r="7975"/>
    <row r="7976"/>
    <row r="7977"/>
    <row r="7978"/>
    <row r="7979"/>
    <row r="7980"/>
    <row r="7981"/>
    <row r="7982"/>
    <row r="7983"/>
    <row r="7984"/>
    <row r="7985"/>
    <row r="7986"/>
    <row r="7987"/>
    <row r="7988"/>
    <row r="7989"/>
    <row r="7990"/>
    <row r="7991"/>
    <row r="7992"/>
    <row r="7993"/>
    <row r="7994"/>
    <row r="7995"/>
    <row r="7996"/>
    <row r="7997"/>
    <row r="7998"/>
    <row r="7999"/>
    <row r="8000"/>
    <row r="8001"/>
    <row r="8002"/>
    <row r="8003"/>
    <row r="8004"/>
    <row r="8005"/>
    <row r="8006"/>
    <row r="8007"/>
    <row r="8008"/>
    <row r="8009"/>
    <row r="8010"/>
    <row r="8011"/>
    <row r="8012"/>
    <row r="8013"/>
    <row r="8014"/>
    <row r="8015"/>
    <row r="8016"/>
    <row r="8017"/>
    <row r="8018"/>
    <row r="8019"/>
    <row r="8020"/>
    <row r="8021"/>
    <row r="8022"/>
    <row r="8023"/>
    <row r="8024"/>
    <row r="8025"/>
    <row r="8026"/>
    <row r="8027"/>
    <row r="8028"/>
    <row r="8029"/>
    <row r="8030"/>
    <row r="8031"/>
    <row r="8032"/>
    <row r="8033"/>
    <row r="8034"/>
    <row r="8035"/>
    <row r="8036"/>
    <row r="8037"/>
    <row r="8038"/>
    <row r="8039"/>
    <row r="8040"/>
    <row r="8041"/>
    <row r="8042"/>
    <row r="8043"/>
    <row r="8044"/>
    <row r="8045"/>
    <row r="8046"/>
    <row r="8047"/>
    <row r="8048"/>
    <row r="8049"/>
    <row r="8050"/>
    <row r="8051"/>
    <row r="8052"/>
    <row r="8053"/>
    <row r="8054"/>
    <row r="8055"/>
    <row r="8056"/>
    <row r="8057"/>
    <row r="8058"/>
    <row r="8059"/>
    <row r="8060"/>
    <row r="8061"/>
    <row r="8062"/>
    <row r="8063"/>
    <row r="8064"/>
    <row r="8065"/>
    <row r="8066"/>
    <row r="8067"/>
    <row r="8068"/>
    <row r="8069"/>
    <row r="8070"/>
    <row r="8071"/>
    <row r="8072"/>
    <row r="8073"/>
    <row r="8074"/>
    <row r="8075"/>
    <row r="8076"/>
    <row r="8077"/>
    <row r="8078"/>
    <row r="8079"/>
    <row r="8080"/>
    <row r="8081"/>
    <row r="8082"/>
    <row r="8083"/>
    <row r="8084"/>
    <row r="8085"/>
    <row r="8086"/>
    <row r="8087"/>
    <row r="8088"/>
    <row r="8089"/>
    <row r="8090"/>
    <row r="8091"/>
    <row r="8092"/>
    <row r="8093"/>
    <row r="8094"/>
    <row r="8095"/>
    <row r="8096"/>
    <row r="8097"/>
    <row r="8098"/>
    <row r="8099"/>
    <row r="8100"/>
    <row r="8101"/>
    <row r="8102"/>
    <row r="8103"/>
    <row r="8104"/>
    <row r="8105"/>
    <row r="8106"/>
    <row r="8107"/>
    <row r="8108"/>
    <row r="8109"/>
    <row r="8110"/>
    <row r="8111"/>
    <row r="8112"/>
    <row r="8113"/>
    <row r="8114"/>
    <row r="8115"/>
    <row r="8116"/>
    <row r="8117"/>
    <row r="8118"/>
    <row r="8119"/>
    <row r="8120"/>
    <row r="8121"/>
    <row r="8122"/>
    <row r="8123"/>
    <row r="8124"/>
    <row r="8125"/>
    <row r="8126"/>
    <row r="8127"/>
    <row r="8128"/>
    <row r="8129"/>
    <row r="8130"/>
    <row r="8131"/>
    <row r="8132"/>
    <row r="8133"/>
    <row r="8134"/>
    <row r="8135"/>
    <row r="8136"/>
    <row r="8137"/>
    <row r="8138"/>
    <row r="8139"/>
    <row r="8140"/>
    <row r="8141"/>
    <row r="8142"/>
    <row r="8143"/>
    <row r="8144"/>
    <row r="8145"/>
    <row r="8146"/>
    <row r="8147"/>
    <row r="8148"/>
    <row r="8149"/>
    <row r="8150"/>
    <row r="8151"/>
    <row r="8152"/>
    <row r="8153"/>
    <row r="8154"/>
    <row r="8155"/>
    <row r="8156"/>
    <row r="8157"/>
    <row r="8158"/>
    <row r="8159"/>
    <row r="8160"/>
    <row r="8161"/>
    <row r="8162"/>
    <row r="8163"/>
    <row r="8164"/>
    <row r="8165"/>
    <row r="8166"/>
    <row r="8167"/>
    <row r="8168"/>
    <row r="8169"/>
    <row r="8170"/>
    <row r="8171"/>
    <row r="8172"/>
    <row r="8173"/>
    <row r="8174"/>
    <row r="8175"/>
    <row r="8176"/>
    <row r="8177"/>
    <row r="8178"/>
    <row r="8179"/>
    <row r="8180"/>
    <row r="8181"/>
    <row r="8182"/>
    <row r="8183"/>
    <row r="8184"/>
    <row r="8185"/>
    <row r="8186"/>
    <row r="8187"/>
    <row r="8188"/>
    <row r="8189"/>
    <row r="8190"/>
    <row r="8191"/>
    <row r="8192"/>
    <row r="8193"/>
    <row r="8194"/>
    <row r="8195"/>
    <row r="8196"/>
    <row r="8197"/>
    <row r="8198"/>
    <row r="8199"/>
    <row r="8200"/>
    <row r="8201"/>
    <row r="8202"/>
    <row r="8203"/>
    <row r="8204"/>
    <row r="8205"/>
    <row r="8206"/>
    <row r="8207"/>
    <row r="8208"/>
    <row r="8209"/>
    <row r="8210"/>
    <row r="8211"/>
    <row r="8212"/>
    <row r="8213"/>
    <row r="8214"/>
    <row r="8215"/>
    <row r="8216"/>
    <row r="8217"/>
    <row r="8218"/>
    <row r="8219"/>
    <row r="8220"/>
    <row r="8221"/>
    <row r="8222"/>
    <row r="8223"/>
    <row r="8224"/>
    <row r="8225"/>
    <row r="8226"/>
    <row r="8227"/>
    <row r="8228"/>
    <row r="8229"/>
    <row r="8230"/>
    <row r="8231"/>
    <row r="8232"/>
    <row r="8233"/>
    <row r="8234"/>
    <row r="8235"/>
    <row r="8236"/>
    <row r="8237"/>
    <row r="8238"/>
    <row r="8239"/>
    <row r="8240"/>
    <row r="8241"/>
    <row r="8242"/>
    <row r="8243"/>
    <row r="8244"/>
    <row r="8245"/>
    <row r="8246"/>
    <row r="8247"/>
    <row r="8248"/>
    <row r="8249"/>
    <row r="8250"/>
    <row r="8251"/>
    <row r="8252"/>
    <row r="8253"/>
    <row r="8254"/>
    <row r="8255"/>
    <row r="8256"/>
    <row r="8257"/>
    <row r="8258"/>
    <row r="8259"/>
    <row r="8260"/>
    <row r="8261"/>
    <row r="8262"/>
    <row r="8263"/>
    <row r="8264"/>
    <row r="8265"/>
    <row r="8266"/>
    <row r="8267"/>
    <row r="8268"/>
    <row r="8269"/>
    <row r="8270"/>
    <row r="8271"/>
    <row r="8272"/>
    <row r="8273"/>
    <row r="8274"/>
    <row r="8275"/>
    <row r="8276"/>
    <row r="8277"/>
    <row r="8278"/>
    <row r="8279"/>
    <row r="8280"/>
    <row r="8281"/>
    <row r="8282"/>
    <row r="8283"/>
    <row r="8284"/>
    <row r="8285"/>
    <row r="8286"/>
    <row r="8287"/>
    <row r="8288"/>
    <row r="8289"/>
    <row r="8290"/>
    <row r="8291"/>
    <row r="8292"/>
    <row r="8293"/>
    <row r="8294"/>
    <row r="8295"/>
    <row r="8296"/>
    <row r="8297"/>
    <row r="8298"/>
    <row r="8299"/>
    <row r="8300"/>
    <row r="8301"/>
    <row r="8302"/>
    <row r="8303"/>
    <row r="8304"/>
    <row r="8305"/>
    <row r="8306"/>
    <row r="8307"/>
    <row r="8308"/>
    <row r="8309"/>
    <row r="8310"/>
    <row r="8311"/>
    <row r="8312"/>
    <row r="8313"/>
    <row r="8314"/>
    <row r="8315"/>
    <row r="8316"/>
    <row r="8317"/>
    <row r="8318"/>
    <row r="8319"/>
    <row r="8320"/>
    <row r="8321"/>
    <row r="8322"/>
    <row r="8323"/>
    <row r="8324"/>
    <row r="8325"/>
    <row r="8326"/>
    <row r="8327"/>
    <row r="8328"/>
    <row r="8329"/>
    <row r="8330"/>
    <row r="8331"/>
    <row r="8332"/>
    <row r="8333"/>
    <row r="8334"/>
    <row r="8335"/>
    <row r="8336"/>
    <row r="8337"/>
    <row r="8338"/>
    <row r="8339"/>
    <row r="8340"/>
    <row r="8341"/>
    <row r="8342"/>
    <row r="8343"/>
    <row r="8344"/>
    <row r="8345"/>
    <row r="8346"/>
    <row r="8347"/>
    <row r="8348"/>
    <row r="8349"/>
    <row r="8350"/>
    <row r="8351"/>
    <row r="8352"/>
    <row r="8353"/>
    <row r="8354"/>
    <row r="8355"/>
    <row r="8356"/>
    <row r="8357"/>
    <row r="8358"/>
    <row r="8359"/>
    <row r="8360"/>
    <row r="8361"/>
    <row r="8362"/>
    <row r="8363"/>
    <row r="8364"/>
    <row r="8365"/>
    <row r="8366"/>
    <row r="8367"/>
    <row r="8368"/>
    <row r="8369"/>
    <row r="8370"/>
    <row r="8371"/>
    <row r="8372"/>
    <row r="8373"/>
    <row r="8374"/>
    <row r="8375"/>
    <row r="8376"/>
    <row r="8377"/>
    <row r="8378"/>
    <row r="8379"/>
    <row r="8380"/>
    <row r="8381"/>
    <row r="8382"/>
    <row r="8383"/>
    <row r="8384"/>
    <row r="8385"/>
    <row r="8386"/>
    <row r="8387"/>
    <row r="8388"/>
    <row r="8389"/>
    <row r="8390"/>
    <row r="8391"/>
    <row r="8392"/>
    <row r="8393"/>
    <row r="8394"/>
    <row r="8395"/>
    <row r="8396"/>
    <row r="8397"/>
    <row r="8398"/>
    <row r="8399"/>
    <row r="8400"/>
    <row r="8401"/>
    <row r="8402"/>
    <row r="8403"/>
    <row r="8404"/>
    <row r="8405"/>
    <row r="8406"/>
    <row r="8407"/>
    <row r="8408"/>
    <row r="8409"/>
    <row r="8410"/>
    <row r="8411"/>
    <row r="8412"/>
    <row r="8413"/>
    <row r="8414"/>
    <row r="8415"/>
    <row r="8416"/>
    <row r="8417"/>
    <row r="8418"/>
    <row r="8419"/>
    <row r="8420"/>
    <row r="8421"/>
    <row r="8422"/>
    <row r="8423"/>
    <row r="8424"/>
    <row r="8425"/>
    <row r="8426"/>
    <row r="8427"/>
    <row r="8428"/>
    <row r="8429"/>
    <row r="8430"/>
    <row r="8431"/>
    <row r="8432"/>
    <row r="8433"/>
    <row r="8434"/>
    <row r="8435"/>
    <row r="8436"/>
    <row r="8437"/>
    <row r="8438"/>
    <row r="8439"/>
    <row r="8440"/>
    <row r="8441"/>
    <row r="8442"/>
    <row r="8443"/>
    <row r="8444"/>
    <row r="8445"/>
    <row r="8446"/>
    <row r="8447"/>
    <row r="8448"/>
    <row r="8449"/>
    <row r="8450"/>
    <row r="8451"/>
    <row r="8452"/>
    <row r="8453"/>
    <row r="8454"/>
    <row r="8455"/>
    <row r="8456"/>
    <row r="8457"/>
    <row r="8458"/>
    <row r="8459"/>
    <row r="8460"/>
    <row r="8461"/>
    <row r="8462"/>
    <row r="8463"/>
    <row r="8464"/>
    <row r="8465"/>
    <row r="8466"/>
    <row r="8467"/>
    <row r="8468"/>
    <row r="8469"/>
    <row r="8470"/>
    <row r="8471"/>
    <row r="8472"/>
    <row r="8473"/>
    <row r="8474"/>
    <row r="8475"/>
    <row r="8476"/>
    <row r="8477"/>
    <row r="8478"/>
    <row r="8479"/>
    <row r="8480"/>
    <row r="8481"/>
    <row r="8482"/>
    <row r="8483"/>
    <row r="8484"/>
    <row r="8485"/>
    <row r="8486"/>
    <row r="8487"/>
    <row r="8488"/>
    <row r="8489"/>
    <row r="8490"/>
    <row r="8491"/>
    <row r="8492"/>
    <row r="8493"/>
    <row r="8494"/>
    <row r="8495"/>
    <row r="8496"/>
    <row r="8497"/>
    <row r="8498"/>
    <row r="8499"/>
    <row r="8500"/>
    <row r="8501"/>
    <row r="8502"/>
    <row r="8503"/>
    <row r="8504"/>
    <row r="8505"/>
    <row r="8506"/>
    <row r="8507"/>
    <row r="8508"/>
    <row r="8509"/>
    <row r="8510"/>
    <row r="8511"/>
    <row r="8512"/>
    <row r="8513"/>
    <row r="8514"/>
    <row r="8515"/>
    <row r="8516"/>
    <row r="8517"/>
    <row r="8518"/>
    <row r="8519"/>
    <row r="8520"/>
    <row r="8521"/>
    <row r="8522"/>
    <row r="8523"/>
    <row r="8524"/>
    <row r="8525"/>
    <row r="8526"/>
    <row r="8527"/>
    <row r="8528"/>
    <row r="8529"/>
    <row r="8530"/>
    <row r="8531"/>
    <row r="8532"/>
    <row r="8533"/>
    <row r="8534"/>
    <row r="8535"/>
    <row r="8536"/>
    <row r="8537"/>
    <row r="8538"/>
    <row r="8539"/>
    <row r="8540"/>
    <row r="8541"/>
    <row r="8542"/>
    <row r="8543"/>
    <row r="8544"/>
    <row r="8545"/>
    <row r="8546"/>
    <row r="8547"/>
    <row r="8548"/>
    <row r="8549"/>
    <row r="8550"/>
    <row r="8551"/>
    <row r="8552"/>
    <row r="8553"/>
    <row r="8554"/>
    <row r="8555"/>
    <row r="8556"/>
    <row r="8557"/>
    <row r="8558"/>
    <row r="8559"/>
    <row r="8560"/>
    <row r="8561"/>
    <row r="8562"/>
    <row r="8563"/>
    <row r="8564"/>
    <row r="8565"/>
    <row r="8566"/>
    <row r="8567"/>
    <row r="8568"/>
    <row r="8569"/>
    <row r="8570"/>
    <row r="8571"/>
    <row r="8572"/>
    <row r="8573"/>
    <row r="8574"/>
    <row r="8575"/>
    <row r="8576"/>
    <row r="8577"/>
    <row r="8578"/>
    <row r="8579"/>
    <row r="8580"/>
    <row r="8581"/>
    <row r="8582"/>
    <row r="8583"/>
    <row r="8584"/>
    <row r="8585"/>
    <row r="8586"/>
    <row r="8587"/>
    <row r="8588"/>
    <row r="8589"/>
    <row r="8590"/>
    <row r="8591"/>
    <row r="8592"/>
    <row r="8593"/>
    <row r="8594"/>
    <row r="8595"/>
    <row r="8596"/>
    <row r="8597"/>
    <row r="8598"/>
    <row r="8599"/>
    <row r="8600"/>
    <row r="8601"/>
    <row r="8602"/>
    <row r="8603"/>
    <row r="8604"/>
    <row r="8605"/>
    <row r="8606"/>
    <row r="8607"/>
    <row r="8608"/>
    <row r="8609"/>
    <row r="8610"/>
    <row r="8611"/>
    <row r="8612"/>
    <row r="8613"/>
    <row r="8614"/>
    <row r="8615"/>
    <row r="8616"/>
    <row r="8617"/>
    <row r="8618"/>
    <row r="8619"/>
    <row r="8620"/>
    <row r="8621"/>
    <row r="8622"/>
    <row r="8623"/>
    <row r="8624"/>
    <row r="8625"/>
    <row r="8626"/>
    <row r="8627"/>
    <row r="8628"/>
    <row r="8629"/>
    <row r="8630"/>
    <row r="8631"/>
    <row r="8632"/>
    <row r="8633"/>
    <row r="8634"/>
    <row r="8635"/>
    <row r="8636"/>
    <row r="8637"/>
    <row r="8638"/>
    <row r="8639"/>
    <row r="8640"/>
    <row r="8641"/>
    <row r="8642"/>
    <row r="8643"/>
    <row r="8644"/>
    <row r="8645"/>
    <row r="8646"/>
    <row r="8647"/>
    <row r="8648"/>
    <row r="8649"/>
    <row r="8650"/>
    <row r="8651"/>
    <row r="8652"/>
    <row r="8653"/>
    <row r="8654"/>
    <row r="8655"/>
    <row r="8656"/>
    <row r="8657"/>
    <row r="8658"/>
    <row r="8659"/>
    <row r="8660"/>
    <row r="8661"/>
    <row r="8662"/>
    <row r="8663"/>
    <row r="8664"/>
    <row r="8665"/>
    <row r="8666"/>
    <row r="8667"/>
    <row r="8668"/>
    <row r="8669"/>
    <row r="8670"/>
    <row r="8671"/>
    <row r="8672"/>
    <row r="8673"/>
    <row r="8674"/>
    <row r="8675"/>
    <row r="8676"/>
    <row r="8677"/>
    <row r="8678"/>
    <row r="8679"/>
    <row r="8680"/>
    <row r="8681"/>
    <row r="8682"/>
    <row r="8683"/>
    <row r="8684"/>
    <row r="8685"/>
    <row r="8686"/>
    <row r="8687"/>
    <row r="8688"/>
    <row r="8689"/>
    <row r="8690"/>
    <row r="8691"/>
    <row r="8692"/>
    <row r="8693"/>
    <row r="8694"/>
    <row r="8695"/>
    <row r="8696"/>
    <row r="8697"/>
    <row r="8698"/>
    <row r="8699"/>
    <row r="8700"/>
    <row r="8701"/>
    <row r="8702"/>
    <row r="8703"/>
    <row r="8704"/>
    <row r="8705"/>
    <row r="8706"/>
    <row r="8707"/>
    <row r="8708"/>
    <row r="8709"/>
    <row r="8710"/>
    <row r="8711"/>
    <row r="8712"/>
    <row r="8713"/>
    <row r="8714"/>
    <row r="8715"/>
    <row r="8716"/>
    <row r="8717"/>
    <row r="8718"/>
    <row r="8719"/>
    <row r="8720"/>
    <row r="8721"/>
    <row r="8722"/>
    <row r="8723"/>
    <row r="8724"/>
    <row r="8725"/>
    <row r="8726"/>
    <row r="8727"/>
    <row r="8728"/>
    <row r="8729"/>
    <row r="8730"/>
    <row r="8731"/>
    <row r="8732"/>
    <row r="8733"/>
    <row r="8734"/>
    <row r="8735"/>
    <row r="8736"/>
    <row r="8737"/>
    <row r="8738"/>
    <row r="8739"/>
    <row r="8740"/>
    <row r="8741"/>
    <row r="8742"/>
    <row r="8743"/>
    <row r="8744"/>
    <row r="8745"/>
    <row r="8746"/>
    <row r="8747"/>
    <row r="8748"/>
    <row r="8749"/>
    <row r="8750"/>
    <row r="8751"/>
    <row r="8752"/>
    <row r="8753"/>
    <row r="8754"/>
    <row r="8755"/>
    <row r="8756"/>
    <row r="8757"/>
    <row r="8758"/>
    <row r="8759"/>
    <row r="8760"/>
    <row r="8761"/>
    <row r="8762"/>
    <row r="8763"/>
    <row r="8764"/>
    <row r="8765"/>
    <row r="8766"/>
    <row r="8767"/>
    <row r="8768"/>
    <row r="8769"/>
    <row r="8770"/>
    <row r="8771"/>
    <row r="8772"/>
    <row r="8773"/>
    <row r="8774"/>
    <row r="8775"/>
    <row r="8776"/>
    <row r="8777"/>
    <row r="8778"/>
    <row r="8779"/>
    <row r="8780"/>
    <row r="8781"/>
    <row r="8782"/>
    <row r="8783"/>
    <row r="8784"/>
    <row r="8785"/>
    <row r="8786"/>
    <row r="8787"/>
    <row r="8788"/>
    <row r="8789"/>
    <row r="8790"/>
    <row r="8791"/>
    <row r="8792"/>
    <row r="8793"/>
    <row r="8794"/>
    <row r="8795"/>
    <row r="8796"/>
    <row r="8797"/>
    <row r="8798"/>
    <row r="8799"/>
    <row r="8800"/>
    <row r="8801"/>
    <row r="8802"/>
    <row r="8803"/>
    <row r="8804"/>
    <row r="8805"/>
    <row r="8806"/>
    <row r="8807"/>
    <row r="8808"/>
    <row r="8809"/>
    <row r="8810"/>
    <row r="8811"/>
    <row r="8812"/>
    <row r="8813"/>
    <row r="8814"/>
    <row r="8815"/>
    <row r="8816"/>
    <row r="8817"/>
    <row r="8818"/>
    <row r="8819"/>
    <row r="8820"/>
    <row r="8821"/>
    <row r="8822"/>
    <row r="8823"/>
    <row r="8824"/>
    <row r="8825"/>
    <row r="8826"/>
    <row r="8827"/>
    <row r="8828"/>
    <row r="8829"/>
    <row r="8830"/>
    <row r="8831"/>
    <row r="8832"/>
    <row r="8833"/>
    <row r="8834"/>
    <row r="8835"/>
    <row r="8836"/>
    <row r="8837"/>
    <row r="8838"/>
    <row r="8839"/>
    <row r="8840"/>
    <row r="8841"/>
    <row r="8842"/>
    <row r="8843"/>
    <row r="8844"/>
    <row r="8845"/>
    <row r="8846"/>
    <row r="8847"/>
    <row r="8848"/>
    <row r="8849"/>
    <row r="8850"/>
    <row r="8851"/>
    <row r="8852"/>
    <row r="8853"/>
    <row r="8854"/>
    <row r="8855"/>
    <row r="8856"/>
    <row r="8857"/>
    <row r="8858"/>
    <row r="8859"/>
    <row r="8860"/>
    <row r="8861"/>
    <row r="8862"/>
    <row r="8863"/>
    <row r="8864"/>
    <row r="8865"/>
    <row r="8866"/>
    <row r="8867"/>
    <row r="8868"/>
    <row r="8869"/>
    <row r="8870"/>
    <row r="8871"/>
    <row r="8872"/>
    <row r="8873"/>
    <row r="8874"/>
    <row r="8875"/>
    <row r="8876"/>
    <row r="8877"/>
    <row r="8878"/>
    <row r="8879"/>
    <row r="8880"/>
    <row r="8881"/>
    <row r="8882"/>
    <row r="8883"/>
    <row r="8884"/>
    <row r="8885"/>
    <row r="8886"/>
    <row r="8887"/>
    <row r="8888"/>
    <row r="8889"/>
    <row r="8890"/>
    <row r="8891"/>
    <row r="8892"/>
    <row r="8893"/>
    <row r="8894"/>
    <row r="8895"/>
    <row r="8896"/>
    <row r="8897"/>
    <row r="8898"/>
    <row r="8899"/>
    <row r="8900"/>
    <row r="8901"/>
    <row r="8902"/>
    <row r="8903"/>
    <row r="8904"/>
    <row r="8905"/>
    <row r="8906"/>
    <row r="8907"/>
    <row r="8908"/>
    <row r="8909"/>
    <row r="8910"/>
    <row r="8911"/>
    <row r="8912"/>
    <row r="8913"/>
    <row r="8914"/>
    <row r="8915"/>
    <row r="8916"/>
    <row r="8917"/>
    <row r="8918"/>
    <row r="8919"/>
    <row r="8920"/>
    <row r="8921"/>
    <row r="8922"/>
    <row r="8923"/>
    <row r="8924"/>
    <row r="8925"/>
    <row r="8926"/>
    <row r="8927"/>
    <row r="8928"/>
    <row r="8929"/>
    <row r="8930"/>
    <row r="8931"/>
    <row r="8932"/>
    <row r="8933"/>
    <row r="8934"/>
    <row r="8935"/>
    <row r="8936"/>
    <row r="8937"/>
    <row r="8938"/>
    <row r="8939"/>
    <row r="8940"/>
    <row r="8941"/>
    <row r="8942"/>
    <row r="8943"/>
    <row r="8944"/>
    <row r="8945"/>
    <row r="8946"/>
    <row r="8947"/>
    <row r="8948"/>
    <row r="8949"/>
    <row r="8950"/>
    <row r="8951"/>
    <row r="8952"/>
    <row r="8953"/>
    <row r="8954"/>
    <row r="8955"/>
    <row r="8956"/>
    <row r="8957"/>
    <row r="8958"/>
    <row r="8959"/>
    <row r="8960"/>
    <row r="8961"/>
    <row r="8962"/>
    <row r="8963"/>
    <row r="8964"/>
    <row r="8965"/>
    <row r="8966"/>
    <row r="8967"/>
    <row r="8968"/>
    <row r="8969"/>
    <row r="8970"/>
    <row r="8971"/>
    <row r="8972"/>
    <row r="8973"/>
    <row r="8974"/>
    <row r="8975"/>
    <row r="8976"/>
    <row r="8977"/>
    <row r="8978"/>
    <row r="8979"/>
    <row r="8980"/>
    <row r="8981"/>
    <row r="8982"/>
    <row r="8983"/>
    <row r="8984"/>
    <row r="8985"/>
    <row r="8986"/>
    <row r="8987"/>
    <row r="8988"/>
    <row r="8989"/>
    <row r="8990"/>
    <row r="8991"/>
    <row r="8992"/>
    <row r="8993"/>
    <row r="8994"/>
    <row r="8995"/>
    <row r="8996"/>
    <row r="8997"/>
    <row r="8998"/>
    <row r="8999"/>
    <row r="9000"/>
    <row r="9001"/>
    <row r="9002"/>
    <row r="9003"/>
    <row r="9004"/>
    <row r="9005"/>
    <row r="9006"/>
    <row r="9007"/>
    <row r="9008"/>
    <row r="9009"/>
    <row r="9010"/>
    <row r="9011"/>
    <row r="9012"/>
    <row r="9013"/>
    <row r="9014"/>
    <row r="9015"/>
    <row r="9016"/>
    <row r="9017"/>
    <row r="9018"/>
    <row r="9019"/>
    <row r="9020"/>
    <row r="9021"/>
    <row r="9022"/>
    <row r="9023"/>
    <row r="9024"/>
    <row r="9025"/>
    <row r="9026"/>
    <row r="9027"/>
    <row r="9028"/>
    <row r="9029"/>
    <row r="9030"/>
    <row r="9031"/>
    <row r="9032"/>
    <row r="9033"/>
    <row r="9034"/>
    <row r="9035"/>
    <row r="9036"/>
    <row r="9037"/>
    <row r="9038"/>
    <row r="9039"/>
    <row r="9040"/>
    <row r="9041"/>
    <row r="9042"/>
    <row r="9043"/>
    <row r="9044"/>
    <row r="9045"/>
    <row r="9046"/>
    <row r="9047"/>
    <row r="9048"/>
    <row r="9049"/>
    <row r="9050"/>
    <row r="9051"/>
    <row r="9052"/>
    <row r="9053"/>
    <row r="9054"/>
    <row r="9055"/>
    <row r="9056"/>
    <row r="9057"/>
    <row r="9058"/>
    <row r="9059"/>
    <row r="9060"/>
    <row r="9061"/>
    <row r="9062"/>
    <row r="9063"/>
    <row r="9064"/>
    <row r="9065"/>
    <row r="9066"/>
    <row r="9067"/>
    <row r="9068"/>
    <row r="9069"/>
    <row r="9070"/>
    <row r="9071"/>
    <row r="9072"/>
    <row r="9073"/>
    <row r="9074"/>
    <row r="9075"/>
    <row r="9076"/>
    <row r="9077"/>
    <row r="9078"/>
    <row r="9079"/>
    <row r="9080"/>
    <row r="9081"/>
    <row r="9082"/>
    <row r="9083"/>
    <row r="9084"/>
    <row r="9085"/>
    <row r="9086"/>
    <row r="9087"/>
    <row r="9088"/>
    <row r="9089"/>
    <row r="9090"/>
    <row r="9091"/>
    <row r="9092"/>
    <row r="9093"/>
    <row r="9094"/>
    <row r="9095"/>
    <row r="9096"/>
    <row r="9097"/>
    <row r="9098"/>
    <row r="9099"/>
    <row r="9100"/>
    <row r="9101"/>
    <row r="9102"/>
    <row r="9103"/>
    <row r="9104"/>
    <row r="9105"/>
    <row r="9106"/>
    <row r="9107"/>
    <row r="9108"/>
    <row r="9109"/>
    <row r="9110"/>
    <row r="9111"/>
    <row r="9112"/>
    <row r="9113"/>
    <row r="9114"/>
    <row r="9115"/>
    <row r="9116"/>
    <row r="9117"/>
    <row r="9118"/>
    <row r="9119"/>
    <row r="9120"/>
    <row r="9121"/>
    <row r="9122"/>
    <row r="9123"/>
    <row r="9124"/>
    <row r="9125"/>
    <row r="9126"/>
    <row r="9127"/>
    <row r="9128"/>
    <row r="9129"/>
    <row r="9130"/>
    <row r="9131"/>
    <row r="9132"/>
    <row r="9133"/>
    <row r="9134"/>
    <row r="9135"/>
    <row r="9136"/>
    <row r="9137"/>
    <row r="9138"/>
    <row r="9139"/>
    <row r="9140"/>
    <row r="9141"/>
    <row r="9142"/>
    <row r="9143"/>
    <row r="9144"/>
    <row r="9145"/>
    <row r="9146"/>
    <row r="9147"/>
    <row r="9148"/>
    <row r="9149"/>
    <row r="9150"/>
    <row r="9151"/>
    <row r="9152"/>
    <row r="9153"/>
    <row r="9154"/>
    <row r="9155"/>
    <row r="9156"/>
    <row r="9157"/>
    <row r="9158"/>
    <row r="9159"/>
    <row r="9160"/>
    <row r="9161"/>
    <row r="9162"/>
    <row r="9163"/>
    <row r="9164"/>
    <row r="9165"/>
    <row r="9166"/>
    <row r="9167"/>
    <row r="9168"/>
    <row r="9169"/>
    <row r="9170"/>
    <row r="9171"/>
    <row r="9172"/>
    <row r="9173"/>
    <row r="9174"/>
    <row r="9175"/>
    <row r="9176"/>
    <row r="9177"/>
    <row r="9178"/>
    <row r="9179"/>
    <row r="9180"/>
    <row r="9181"/>
    <row r="9182"/>
    <row r="9183"/>
    <row r="9184"/>
    <row r="9185"/>
    <row r="9186"/>
    <row r="9187"/>
    <row r="9188"/>
    <row r="9189"/>
    <row r="9190"/>
    <row r="9191"/>
    <row r="9192"/>
    <row r="9193"/>
    <row r="9194"/>
    <row r="9195"/>
    <row r="9196"/>
    <row r="9197"/>
    <row r="9198"/>
    <row r="9199"/>
    <row r="9200"/>
    <row r="9201"/>
    <row r="9202"/>
    <row r="9203"/>
    <row r="9204"/>
    <row r="9205"/>
    <row r="9206"/>
    <row r="9207"/>
    <row r="9208"/>
    <row r="9209"/>
    <row r="9210"/>
    <row r="9211"/>
    <row r="9212"/>
    <row r="9213"/>
    <row r="9214"/>
    <row r="9215"/>
    <row r="9216"/>
    <row r="9217"/>
    <row r="9218"/>
    <row r="9219"/>
    <row r="9220"/>
    <row r="9221"/>
    <row r="9222"/>
    <row r="9223"/>
    <row r="9224"/>
    <row r="9225"/>
    <row r="9226"/>
    <row r="9227"/>
    <row r="9228"/>
    <row r="9229"/>
    <row r="9230"/>
    <row r="9231"/>
    <row r="9232"/>
    <row r="9233"/>
    <row r="9234"/>
    <row r="9235"/>
    <row r="9236"/>
    <row r="9237"/>
    <row r="9238"/>
    <row r="9239"/>
    <row r="9240"/>
    <row r="9241"/>
    <row r="9242"/>
    <row r="9243"/>
    <row r="9244"/>
    <row r="9245"/>
    <row r="9246"/>
    <row r="9247"/>
    <row r="9248"/>
    <row r="9249"/>
    <row r="9250"/>
    <row r="9251"/>
    <row r="9252"/>
    <row r="9253"/>
    <row r="9254"/>
    <row r="9255"/>
    <row r="9256"/>
    <row r="9257"/>
    <row r="9258"/>
    <row r="9259"/>
    <row r="9260"/>
    <row r="9261"/>
    <row r="9262"/>
    <row r="9263"/>
    <row r="9264"/>
    <row r="9265"/>
    <row r="9266"/>
    <row r="9267"/>
    <row r="9268"/>
    <row r="9269"/>
    <row r="9270"/>
    <row r="9271"/>
    <row r="9272"/>
    <row r="9273"/>
    <row r="9274"/>
    <row r="9275"/>
    <row r="9276"/>
    <row r="9277"/>
    <row r="9278"/>
    <row r="9279"/>
    <row r="9280"/>
    <row r="9281"/>
    <row r="9282"/>
    <row r="9283"/>
    <row r="9284"/>
    <row r="9285"/>
    <row r="9286"/>
    <row r="9287"/>
    <row r="9288"/>
    <row r="9289"/>
    <row r="9290"/>
    <row r="9291"/>
    <row r="9292"/>
    <row r="9293"/>
    <row r="9294"/>
    <row r="9295"/>
    <row r="9296"/>
    <row r="9297"/>
    <row r="9298"/>
    <row r="9299"/>
    <row r="9300"/>
    <row r="9301"/>
    <row r="9302"/>
    <row r="9303"/>
    <row r="9304"/>
    <row r="9305"/>
    <row r="9306"/>
    <row r="9307"/>
    <row r="9308"/>
    <row r="9309"/>
    <row r="9310"/>
    <row r="9311"/>
    <row r="9312"/>
    <row r="9313"/>
    <row r="9314"/>
    <row r="9315"/>
    <row r="9316"/>
    <row r="9317"/>
    <row r="9318"/>
    <row r="9319"/>
    <row r="9320"/>
    <row r="9321"/>
    <row r="9322"/>
    <row r="9323"/>
    <row r="9324"/>
    <row r="9325"/>
    <row r="9326"/>
    <row r="9327"/>
    <row r="9328"/>
    <row r="9329"/>
    <row r="9330"/>
    <row r="9331"/>
    <row r="9332"/>
    <row r="9333"/>
    <row r="9334"/>
    <row r="9335"/>
    <row r="9336"/>
    <row r="9337"/>
    <row r="9338"/>
    <row r="9339"/>
    <row r="9340"/>
    <row r="9341"/>
    <row r="9342"/>
    <row r="9343"/>
    <row r="9344"/>
    <row r="9345"/>
    <row r="9346"/>
    <row r="9347"/>
    <row r="9348"/>
    <row r="9349"/>
    <row r="9350"/>
    <row r="9351"/>
    <row r="9352"/>
    <row r="9353"/>
    <row r="9354"/>
    <row r="9355"/>
    <row r="9356"/>
    <row r="9357"/>
    <row r="9358"/>
    <row r="9359"/>
    <row r="9360"/>
    <row r="9361"/>
    <row r="9362"/>
    <row r="9363"/>
    <row r="9364"/>
    <row r="9365"/>
    <row r="9366"/>
    <row r="9367"/>
    <row r="9368"/>
    <row r="9369"/>
    <row r="9370"/>
    <row r="9371"/>
    <row r="9372"/>
    <row r="9373"/>
    <row r="9374"/>
    <row r="9375"/>
    <row r="9376"/>
    <row r="9377"/>
    <row r="9378"/>
    <row r="9379"/>
    <row r="9380"/>
    <row r="9381"/>
    <row r="9382"/>
    <row r="9383"/>
    <row r="9384"/>
    <row r="9385"/>
    <row r="9386"/>
    <row r="9387"/>
    <row r="9388"/>
    <row r="9389"/>
    <row r="9390"/>
    <row r="9391"/>
    <row r="9392"/>
    <row r="9393"/>
    <row r="9394"/>
    <row r="9395"/>
    <row r="9396"/>
    <row r="9397"/>
    <row r="9398"/>
    <row r="9399"/>
    <row r="9400"/>
    <row r="9401"/>
    <row r="9402"/>
    <row r="9403"/>
    <row r="9404"/>
    <row r="9405"/>
    <row r="9406"/>
    <row r="9407"/>
    <row r="9408"/>
    <row r="9409"/>
    <row r="9410"/>
    <row r="9411"/>
    <row r="9412"/>
    <row r="9413"/>
    <row r="9414"/>
    <row r="9415"/>
    <row r="9416"/>
    <row r="9417"/>
    <row r="9418"/>
    <row r="9419"/>
    <row r="9420"/>
    <row r="9421"/>
    <row r="9422"/>
    <row r="9423"/>
    <row r="9424"/>
    <row r="9425"/>
    <row r="9426"/>
    <row r="9427"/>
    <row r="9428"/>
    <row r="9429"/>
    <row r="9430"/>
    <row r="9431"/>
    <row r="9432"/>
    <row r="9433"/>
    <row r="9434"/>
    <row r="9435"/>
    <row r="9436"/>
    <row r="9437"/>
    <row r="9438"/>
    <row r="9439"/>
    <row r="9440"/>
    <row r="9441"/>
    <row r="9442"/>
    <row r="9443"/>
    <row r="9444"/>
    <row r="9445"/>
    <row r="9446"/>
    <row r="9447"/>
    <row r="9448"/>
    <row r="9449"/>
    <row r="9450"/>
    <row r="9451"/>
    <row r="9452"/>
    <row r="9453"/>
    <row r="9454"/>
    <row r="9455"/>
    <row r="9456"/>
    <row r="9457"/>
    <row r="9458"/>
    <row r="9459"/>
    <row r="9460"/>
    <row r="9461"/>
    <row r="9462"/>
    <row r="9463"/>
    <row r="9464"/>
    <row r="9465"/>
    <row r="9466"/>
    <row r="9467"/>
    <row r="9468"/>
    <row r="9469"/>
    <row r="9470"/>
    <row r="9471"/>
    <row r="9472"/>
    <row r="9473"/>
    <row r="9474"/>
    <row r="9475"/>
    <row r="9476"/>
    <row r="9477"/>
    <row r="9478"/>
    <row r="9479"/>
    <row r="9480"/>
    <row r="9481"/>
    <row r="9482"/>
    <row r="9483"/>
    <row r="9484"/>
    <row r="9485"/>
    <row r="9486"/>
    <row r="9487"/>
    <row r="9488"/>
    <row r="9489"/>
    <row r="9490"/>
    <row r="9491"/>
    <row r="9492"/>
    <row r="9493"/>
    <row r="9494"/>
    <row r="9495"/>
    <row r="9496"/>
    <row r="9497"/>
    <row r="9498"/>
    <row r="9499"/>
    <row r="9500"/>
    <row r="9501"/>
    <row r="9502"/>
    <row r="9503"/>
    <row r="9504"/>
    <row r="9505"/>
    <row r="9506"/>
    <row r="9507"/>
    <row r="9508"/>
    <row r="9509"/>
    <row r="9510"/>
    <row r="9511"/>
    <row r="9512"/>
    <row r="9513"/>
    <row r="9514"/>
    <row r="9515"/>
    <row r="9516"/>
    <row r="9517"/>
    <row r="9518"/>
    <row r="9519"/>
    <row r="9520"/>
    <row r="9521"/>
    <row r="9522"/>
    <row r="9523"/>
    <row r="9524"/>
    <row r="9525"/>
    <row r="9526"/>
    <row r="9527"/>
    <row r="9528"/>
    <row r="9529"/>
    <row r="9530"/>
    <row r="9531"/>
    <row r="9532"/>
    <row r="9533"/>
    <row r="9534"/>
    <row r="9535"/>
    <row r="9536"/>
    <row r="9537"/>
    <row r="9538"/>
    <row r="9539"/>
    <row r="9540"/>
    <row r="9541"/>
    <row r="9542"/>
    <row r="9543"/>
    <row r="9544"/>
    <row r="9545"/>
    <row r="9546"/>
    <row r="9547"/>
    <row r="9548"/>
    <row r="9549"/>
    <row r="9550"/>
    <row r="9551"/>
    <row r="9552"/>
    <row r="9553"/>
    <row r="9554"/>
    <row r="9555"/>
    <row r="9556"/>
    <row r="9557"/>
    <row r="9558"/>
    <row r="9559"/>
    <row r="9560"/>
    <row r="9561"/>
    <row r="9562"/>
    <row r="9563"/>
    <row r="9564"/>
    <row r="9565"/>
    <row r="9566"/>
    <row r="9567"/>
    <row r="9568"/>
    <row r="9569"/>
    <row r="9570"/>
    <row r="9571"/>
    <row r="9572"/>
    <row r="9573"/>
    <row r="9574"/>
    <row r="9575"/>
    <row r="9576"/>
    <row r="9577"/>
    <row r="9578"/>
    <row r="9579"/>
    <row r="9580"/>
    <row r="9581"/>
    <row r="9582"/>
    <row r="9583"/>
    <row r="9584"/>
    <row r="9585"/>
    <row r="9586"/>
    <row r="9587"/>
    <row r="9588"/>
    <row r="9589"/>
    <row r="9590"/>
    <row r="9591"/>
    <row r="9592"/>
    <row r="9593"/>
    <row r="9594"/>
    <row r="9595"/>
    <row r="9596"/>
    <row r="9597"/>
    <row r="9598"/>
    <row r="9599"/>
    <row r="9600"/>
    <row r="9601"/>
    <row r="9602"/>
    <row r="9603"/>
    <row r="9604"/>
    <row r="9605"/>
    <row r="9606"/>
    <row r="9607"/>
    <row r="9608"/>
    <row r="9609"/>
    <row r="9610"/>
    <row r="9611"/>
    <row r="9612"/>
    <row r="9613"/>
    <row r="9614"/>
    <row r="9615"/>
    <row r="9616"/>
    <row r="9617"/>
    <row r="9618"/>
    <row r="9619"/>
    <row r="9620"/>
    <row r="9621"/>
    <row r="9622"/>
    <row r="9623"/>
    <row r="9624"/>
    <row r="9625"/>
    <row r="9626"/>
    <row r="9627"/>
    <row r="9628"/>
    <row r="9629"/>
    <row r="9630"/>
    <row r="9631"/>
    <row r="9632"/>
    <row r="9633"/>
    <row r="9634"/>
    <row r="9635"/>
    <row r="9636"/>
    <row r="9637"/>
    <row r="9638"/>
    <row r="9639"/>
    <row r="9640"/>
    <row r="9641"/>
    <row r="9642"/>
    <row r="9643"/>
    <row r="9644"/>
    <row r="9645"/>
    <row r="9646"/>
    <row r="9647"/>
    <row r="9648"/>
    <row r="9649"/>
    <row r="9650"/>
    <row r="9651"/>
    <row r="9652"/>
    <row r="9653"/>
    <row r="9654"/>
    <row r="9655"/>
    <row r="9656"/>
    <row r="9657"/>
    <row r="9658"/>
    <row r="9659"/>
    <row r="9660"/>
    <row r="9661"/>
    <row r="9662"/>
    <row r="9663"/>
    <row r="9664"/>
    <row r="9665"/>
    <row r="9666"/>
    <row r="9667"/>
    <row r="9668"/>
    <row r="9669"/>
    <row r="9670"/>
    <row r="9671"/>
    <row r="9672"/>
    <row r="9673"/>
    <row r="9674"/>
    <row r="9675"/>
    <row r="9676"/>
    <row r="9677"/>
    <row r="9678"/>
    <row r="9679"/>
    <row r="9680"/>
    <row r="9681"/>
    <row r="9682"/>
    <row r="9683"/>
    <row r="9684"/>
    <row r="9685"/>
    <row r="9686"/>
    <row r="9687"/>
    <row r="9688"/>
    <row r="9689"/>
    <row r="9690"/>
    <row r="9691"/>
    <row r="9692"/>
    <row r="9693"/>
    <row r="9694"/>
    <row r="9695"/>
    <row r="9696"/>
    <row r="9697"/>
    <row r="9698"/>
    <row r="9699"/>
    <row r="9700"/>
    <row r="9701"/>
    <row r="9702"/>
    <row r="9703"/>
    <row r="9704"/>
    <row r="9705"/>
    <row r="9706"/>
    <row r="9707"/>
    <row r="9708"/>
    <row r="9709"/>
    <row r="9710"/>
    <row r="9711"/>
    <row r="9712"/>
    <row r="9713"/>
    <row r="9714"/>
    <row r="9715"/>
    <row r="9716"/>
    <row r="9717"/>
    <row r="9718"/>
    <row r="9719"/>
    <row r="9720"/>
    <row r="9721"/>
    <row r="9722"/>
    <row r="9723"/>
    <row r="9724"/>
    <row r="9725"/>
    <row r="9726"/>
    <row r="9727"/>
    <row r="9728"/>
    <row r="9729"/>
    <row r="9730"/>
    <row r="9731"/>
    <row r="9732"/>
    <row r="9733"/>
    <row r="9734"/>
    <row r="9735"/>
    <row r="9736"/>
    <row r="9737"/>
    <row r="9738"/>
    <row r="9739"/>
    <row r="9740"/>
    <row r="9741"/>
    <row r="9742"/>
    <row r="9743"/>
    <row r="9744"/>
    <row r="9745"/>
    <row r="9746"/>
    <row r="9747"/>
    <row r="9748"/>
    <row r="9749"/>
    <row r="9750"/>
    <row r="9751"/>
    <row r="9752"/>
    <row r="9753"/>
    <row r="9754"/>
    <row r="9755"/>
    <row r="9756"/>
    <row r="9757"/>
    <row r="9758"/>
    <row r="9759"/>
    <row r="9760"/>
    <row r="9761"/>
    <row r="9762"/>
    <row r="9763"/>
    <row r="9764"/>
    <row r="9765"/>
    <row r="9766"/>
    <row r="9767"/>
    <row r="9768"/>
    <row r="9769"/>
    <row r="9770"/>
    <row r="9771"/>
    <row r="9772"/>
    <row r="9773"/>
    <row r="9774"/>
    <row r="9775"/>
    <row r="9776"/>
    <row r="9777"/>
    <row r="9778"/>
    <row r="9779"/>
    <row r="9780"/>
    <row r="9781"/>
    <row r="9782"/>
    <row r="9783"/>
    <row r="9784"/>
    <row r="9785"/>
    <row r="9786"/>
    <row r="9787"/>
    <row r="9788"/>
    <row r="9789"/>
    <row r="9790"/>
    <row r="9791"/>
    <row r="9792"/>
    <row r="9793"/>
    <row r="9794"/>
    <row r="9795"/>
    <row r="9796"/>
    <row r="9797"/>
    <row r="9798"/>
    <row r="9799"/>
    <row r="9800"/>
    <row r="9801"/>
    <row r="9802"/>
    <row r="9803"/>
    <row r="9804"/>
    <row r="9805"/>
    <row r="9806"/>
    <row r="9807"/>
    <row r="9808"/>
    <row r="9809"/>
    <row r="9810"/>
    <row r="9811"/>
    <row r="9812"/>
    <row r="9813"/>
    <row r="9814"/>
    <row r="9815"/>
    <row r="9816"/>
    <row r="9817"/>
    <row r="9818"/>
    <row r="9819"/>
    <row r="9820"/>
    <row r="9821"/>
    <row r="9822"/>
    <row r="9823"/>
    <row r="9824"/>
    <row r="9825"/>
    <row r="9826"/>
    <row r="9827"/>
    <row r="9828"/>
    <row r="9829"/>
    <row r="9830"/>
    <row r="9831"/>
    <row r="9832"/>
    <row r="9833"/>
    <row r="9834"/>
    <row r="9835"/>
    <row r="9836"/>
    <row r="9837"/>
    <row r="9838"/>
    <row r="9839"/>
    <row r="9840"/>
    <row r="9841"/>
    <row r="9842"/>
    <row r="9843"/>
    <row r="9844"/>
    <row r="9845"/>
    <row r="9846"/>
    <row r="9847"/>
    <row r="9848"/>
    <row r="9849"/>
    <row r="9850"/>
    <row r="9851"/>
    <row r="9852"/>
    <row r="9853"/>
    <row r="9854"/>
    <row r="9855"/>
    <row r="9856"/>
    <row r="9857"/>
    <row r="9858"/>
    <row r="9859"/>
    <row r="9860"/>
    <row r="9861"/>
    <row r="9862"/>
    <row r="9863"/>
    <row r="9864"/>
    <row r="9865"/>
    <row r="9866"/>
    <row r="9867"/>
    <row r="9868"/>
    <row r="9869"/>
    <row r="9870"/>
    <row r="9871"/>
    <row r="9872"/>
    <row r="9873"/>
    <row r="9874"/>
    <row r="9875"/>
    <row r="9876"/>
    <row r="9877"/>
    <row r="9878"/>
    <row r="9879"/>
    <row r="9880"/>
    <row r="9881"/>
    <row r="9882"/>
    <row r="9883"/>
    <row r="9884"/>
    <row r="9885"/>
    <row r="9886"/>
    <row r="9887"/>
    <row r="9888"/>
    <row r="9889"/>
    <row r="9890"/>
    <row r="9891"/>
    <row r="9892"/>
    <row r="9893"/>
    <row r="9894"/>
    <row r="9895"/>
    <row r="9896"/>
    <row r="9897"/>
    <row r="9898"/>
    <row r="9899"/>
    <row r="9900"/>
    <row r="9901"/>
    <row r="9902"/>
    <row r="9903"/>
    <row r="9904"/>
    <row r="9905"/>
    <row r="9906"/>
    <row r="9907"/>
    <row r="9908"/>
    <row r="9909"/>
    <row r="9910"/>
    <row r="9911"/>
    <row r="9912"/>
    <row r="9913"/>
    <row r="9914"/>
    <row r="9915"/>
    <row r="9916"/>
    <row r="9917"/>
    <row r="9918"/>
    <row r="9919"/>
    <row r="9920"/>
    <row r="9921"/>
    <row r="9922"/>
    <row r="9923"/>
    <row r="9924"/>
    <row r="9925"/>
    <row r="9926"/>
    <row r="9927"/>
    <row r="9928"/>
    <row r="9929"/>
    <row r="9930"/>
    <row r="9931"/>
    <row r="9932"/>
    <row r="9933"/>
    <row r="9934"/>
    <row r="9935"/>
    <row r="9936"/>
    <row r="9937"/>
    <row r="9938"/>
    <row r="9939"/>
    <row r="9940"/>
    <row r="9941"/>
    <row r="9942"/>
    <row r="9943"/>
    <row r="9944"/>
    <row r="9945"/>
    <row r="9946"/>
    <row r="9947"/>
    <row r="9948"/>
    <row r="9949"/>
    <row r="9950"/>
    <row r="9951"/>
    <row r="9952"/>
    <row r="9953"/>
    <row r="9954"/>
    <row r="9955"/>
    <row r="9956"/>
    <row r="9957"/>
    <row r="9958"/>
    <row r="9959"/>
    <row r="9960"/>
    <row r="9961"/>
    <row r="9962"/>
    <row r="9963"/>
    <row r="9964"/>
    <row r="9965"/>
    <row r="9966"/>
    <row r="9967"/>
    <row r="9968"/>
    <row r="9969"/>
    <row r="9970"/>
    <row r="9971"/>
    <row r="9972"/>
    <row r="9973"/>
    <row r="9974"/>
    <row r="9975"/>
    <row r="9976"/>
    <row r="9977"/>
    <row r="9978"/>
    <row r="9979"/>
    <row r="9980"/>
    <row r="9981"/>
    <row r="9982"/>
    <row r="9983"/>
    <row r="9984"/>
    <row r="9985"/>
    <row r="9986"/>
    <row r="9987"/>
    <row r="9988"/>
    <row r="9989"/>
    <row r="9990"/>
    <row r="9991"/>
    <row r="9992"/>
    <row r="9993"/>
    <row r="9994"/>
    <row r="9995"/>
    <row r="9996"/>
    <row r="9997"/>
    <row r="9998"/>
    <row r="9999"/>
    <row r="10000"/>
    <row r="10001"/>
    <row r="10002"/>
    <row r="10003"/>
    <row r="10004"/>
    <row r="10005"/>
    <row r="10006"/>
    <row r="10007"/>
    <row r="10008"/>
    <row r="10009"/>
    <row r="10010"/>
    <row r="10011"/>
    <row r="10012"/>
    <row r="10013"/>
    <row r="10014"/>
    <row r="10015"/>
    <row r="10016"/>
    <row r="10017"/>
    <row r="10018"/>
    <row r="10019"/>
    <row r="10020"/>
    <row r="10021"/>
    <row r="10022"/>
    <row r="10023"/>
    <row r="10024"/>
    <row r="10025"/>
    <row r="10026"/>
    <row r="10027"/>
    <row r="10028"/>
    <row r="10029"/>
    <row r="10030"/>
    <row r="10031"/>
    <row r="10032"/>
    <row r="10033"/>
    <row r="10034"/>
    <row r="10035"/>
    <row r="10036"/>
    <row r="10037"/>
    <row r="10038"/>
    <row r="10039"/>
    <row r="10040"/>
    <row r="10041"/>
    <row r="10042"/>
    <row r="10043"/>
    <row r="10044"/>
    <row r="10045"/>
    <row r="10046"/>
    <row r="10047"/>
    <row r="10048"/>
    <row r="10049"/>
    <row r="10050"/>
    <row r="10051"/>
    <row r="10052"/>
    <row r="10053"/>
    <row r="10054"/>
    <row r="10055"/>
    <row r="10056"/>
    <row r="10057"/>
    <row r="10058"/>
    <row r="10059"/>
    <row r="10060"/>
    <row r="10061"/>
    <row r="10062"/>
    <row r="10063"/>
    <row r="10064"/>
    <row r="10065"/>
    <row r="10066"/>
    <row r="10067"/>
    <row r="10068"/>
    <row r="10069"/>
    <row r="10070"/>
    <row r="10071"/>
    <row r="10072"/>
    <row r="10073"/>
    <row r="10074"/>
    <row r="10075"/>
    <row r="10076"/>
    <row r="10077"/>
    <row r="10078"/>
    <row r="10079"/>
    <row r="10080"/>
    <row r="10081"/>
    <row r="10082"/>
    <row r="10083"/>
    <row r="10084"/>
    <row r="10085"/>
    <row r="10086"/>
    <row r="10087"/>
    <row r="10088"/>
    <row r="10089"/>
    <row r="10090"/>
    <row r="10091"/>
    <row r="10092"/>
    <row r="10093"/>
    <row r="10094"/>
    <row r="10095"/>
    <row r="10096"/>
    <row r="10097"/>
    <row r="10098"/>
    <row r="10099"/>
    <row r="10100"/>
    <row r="10101"/>
    <row r="10102"/>
    <row r="10103"/>
    <row r="10104"/>
    <row r="10105"/>
    <row r="10106"/>
    <row r="10107"/>
    <row r="10108"/>
    <row r="10109"/>
    <row r="10110"/>
    <row r="10111"/>
    <row r="10112"/>
    <row r="10113"/>
    <row r="10114"/>
    <row r="10115"/>
    <row r="10116"/>
    <row r="10117"/>
    <row r="10118"/>
    <row r="10119"/>
    <row r="10120"/>
    <row r="10121"/>
    <row r="10122"/>
    <row r="10123"/>
    <row r="10124"/>
    <row r="10125"/>
    <row r="10126"/>
    <row r="10127"/>
    <row r="10128"/>
    <row r="10129"/>
    <row r="10130"/>
    <row r="10131"/>
    <row r="10132"/>
    <row r="10133"/>
    <row r="10134"/>
    <row r="10135"/>
    <row r="10136"/>
    <row r="10137"/>
    <row r="10138"/>
    <row r="10139"/>
    <row r="10140"/>
    <row r="10141"/>
    <row r="10142"/>
    <row r="10143"/>
    <row r="10144"/>
    <row r="10145"/>
    <row r="10146"/>
    <row r="10147"/>
    <row r="10148"/>
    <row r="10149"/>
    <row r="10150"/>
    <row r="10151"/>
    <row r="10152"/>
    <row r="10153"/>
    <row r="10154"/>
    <row r="10155"/>
    <row r="10156"/>
    <row r="10157"/>
    <row r="10158"/>
    <row r="10159"/>
    <row r="10160"/>
    <row r="10161"/>
    <row r="10162"/>
    <row r="10163"/>
    <row r="10164"/>
    <row r="10165"/>
    <row r="10166"/>
    <row r="10167"/>
    <row r="10168"/>
    <row r="10169"/>
    <row r="10170"/>
    <row r="10171"/>
    <row r="10172"/>
    <row r="10173"/>
    <row r="10174"/>
    <row r="10175"/>
    <row r="10176"/>
    <row r="10177"/>
    <row r="10178"/>
    <row r="10179"/>
    <row r="10180"/>
    <row r="10181"/>
    <row r="10182"/>
    <row r="10183"/>
    <row r="10184"/>
    <row r="10185"/>
    <row r="10186"/>
    <row r="10187"/>
    <row r="10188"/>
    <row r="10189"/>
    <row r="10190"/>
    <row r="10191"/>
    <row r="10192"/>
    <row r="10193"/>
    <row r="10194"/>
    <row r="10195"/>
    <row r="10196"/>
    <row r="10197"/>
    <row r="10198"/>
    <row r="10199"/>
    <row r="10200"/>
    <row r="10201"/>
    <row r="10202"/>
    <row r="10203"/>
    <row r="10204"/>
    <row r="10205"/>
    <row r="10206"/>
    <row r="10207"/>
    <row r="10208"/>
    <row r="10209"/>
    <row r="10210"/>
    <row r="10211"/>
    <row r="10212"/>
    <row r="10213"/>
    <row r="10214"/>
    <row r="10215"/>
    <row r="10216"/>
    <row r="10217"/>
    <row r="10218"/>
    <row r="10219"/>
    <row r="10220"/>
    <row r="10221"/>
    <row r="10222"/>
    <row r="10223"/>
    <row r="10224"/>
    <row r="10225"/>
    <row r="10226"/>
    <row r="10227"/>
    <row r="10228"/>
    <row r="10229"/>
    <row r="10230"/>
    <row r="10231"/>
    <row r="10232"/>
    <row r="10233"/>
    <row r="10234"/>
    <row r="10235"/>
    <row r="10236"/>
    <row r="10237"/>
    <row r="10238"/>
    <row r="10239"/>
    <row r="10240"/>
    <row r="10241"/>
    <row r="10242"/>
    <row r="10243"/>
    <row r="10244"/>
    <row r="10245"/>
    <row r="10246"/>
    <row r="10247"/>
    <row r="10248"/>
    <row r="10249"/>
    <row r="10250"/>
    <row r="10251"/>
    <row r="10252"/>
    <row r="10253"/>
    <row r="10254"/>
    <row r="10255"/>
    <row r="10256"/>
    <row r="10257"/>
    <row r="10258"/>
    <row r="10259"/>
    <row r="10260"/>
    <row r="10261"/>
    <row r="10262"/>
    <row r="10263"/>
    <row r="10264"/>
    <row r="10265"/>
    <row r="10266"/>
    <row r="10267"/>
    <row r="10268"/>
    <row r="10269"/>
    <row r="10270"/>
    <row r="10271"/>
    <row r="10272"/>
    <row r="10273"/>
    <row r="10274"/>
    <row r="10275"/>
    <row r="10276"/>
    <row r="10277"/>
    <row r="10278"/>
    <row r="10279"/>
    <row r="10280"/>
    <row r="10281"/>
    <row r="10282"/>
    <row r="10283"/>
    <row r="10284"/>
    <row r="10285"/>
    <row r="10286"/>
    <row r="10287"/>
    <row r="10288"/>
    <row r="10289"/>
    <row r="10290"/>
    <row r="10291"/>
    <row r="10292"/>
    <row r="10293"/>
    <row r="10294"/>
    <row r="10295"/>
    <row r="10296"/>
    <row r="10297"/>
    <row r="10298"/>
    <row r="10299"/>
    <row r="10300"/>
    <row r="10301"/>
    <row r="10302"/>
    <row r="10303"/>
    <row r="10304"/>
    <row r="10305"/>
    <row r="10306"/>
    <row r="10307"/>
    <row r="10308"/>
    <row r="10309"/>
    <row r="10310"/>
    <row r="10311"/>
    <row r="10312"/>
    <row r="10313"/>
    <row r="10314"/>
    <row r="10315"/>
    <row r="10316"/>
    <row r="10317"/>
    <row r="10318"/>
    <row r="10319"/>
    <row r="10320"/>
    <row r="10321"/>
    <row r="10322"/>
    <row r="10323"/>
    <row r="10324"/>
    <row r="10325"/>
    <row r="10326"/>
    <row r="10327"/>
    <row r="10328"/>
    <row r="10329"/>
    <row r="10330"/>
    <row r="10331"/>
    <row r="10332"/>
    <row r="10333"/>
    <row r="10334"/>
    <row r="10335"/>
    <row r="10336"/>
    <row r="10337"/>
    <row r="10338"/>
    <row r="10339"/>
    <row r="10340"/>
    <row r="10341"/>
    <row r="10342"/>
    <row r="10343"/>
    <row r="10344"/>
    <row r="10345"/>
    <row r="10346"/>
    <row r="10347"/>
    <row r="10348"/>
    <row r="10349"/>
    <row r="10350"/>
    <row r="10351"/>
    <row r="10352"/>
    <row r="10353"/>
    <row r="10354"/>
    <row r="10355"/>
    <row r="10356"/>
    <row r="10357"/>
    <row r="10358"/>
    <row r="10359"/>
    <row r="10360"/>
    <row r="10361"/>
    <row r="10362"/>
    <row r="10363"/>
    <row r="10364"/>
    <row r="10365"/>
    <row r="10366"/>
    <row r="10367"/>
    <row r="10368"/>
    <row r="10369"/>
    <row r="10370"/>
    <row r="10371"/>
    <row r="10372"/>
    <row r="10373"/>
    <row r="10374"/>
    <row r="10375"/>
    <row r="10376"/>
    <row r="10377"/>
    <row r="10378"/>
    <row r="10379"/>
    <row r="10380"/>
    <row r="10381"/>
    <row r="10382"/>
    <row r="10383"/>
    <row r="10384"/>
    <row r="10385"/>
    <row r="10386"/>
    <row r="10387"/>
    <row r="10388"/>
    <row r="10389"/>
    <row r="10390"/>
    <row r="10391"/>
    <row r="10392"/>
    <row r="10393"/>
    <row r="10394"/>
    <row r="10395"/>
    <row r="10396"/>
    <row r="10397"/>
    <row r="10398"/>
    <row r="10399"/>
    <row r="10400"/>
    <row r="10401"/>
    <row r="10402"/>
    <row r="10403"/>
    <row r="10404"/>
    <row r="10405"/>
    <row r="10406"/>
    <row r="10407"/>
    <row r="10408"/>
    <row r="10409"/>
    <row r="10410"/>
    <row r="10411"/>
    <row r="10412"/>
    <row r="10413"/>
    <row r="10414"/>
    <row r="10415"/>
    <row r="10416"/>
    <row r="10417"/>
    <row r="10418"/>
    <row r="10419"/>
    <row r="10420"/>
    <row r="10421"/>
    <row r="10422"/>
    <row r="10423"/>
    <row r="10424"/>
    <row r="10425"/>
    <row r="10426"/>
    <row r="10427"/>
    <row r="10428"/>
    <row r="10429"/>
    <row r="10430"/>
    <row r="10431"/>
    <row r="10432"/>
    <row r="10433"/>
    <row r="10434"/>
    <row r="10435"/>
    <row r="10436"/>
    <row r="10437"/>
    <row r="10438"/>
    <row r="10439"/>
    <row r="10440"/>
    <row r="10441"/>
    <row r="10442"/>
    <row r="10443"/>
    <row r="10444"/>
    <row r="10445"/>
    <row r="10446"/>
    <row r="10447"/>
    <row r="10448"/>
    <row r="10449"/>
    <row r="10450"/>
    <row r="10451"/>
    <row r="10452"/>
    <row r="10453"/>
    <row r="10454"/>
    <row r="10455"/>
    <row r="10456"/>
    <row r="10457"/>
    <row r="10458"/>
    <row r="10459"/>
    <row r="10460"/>
    <row r="10461"/>
    <row r="10462"/>
    <row r="10463"/>
    <row r="10464"/>
    <row r="10465"/>
    <row r="10466"/>
    <row r="10467"/>
    <row r="10468"/>
    <row r="10469"/>
    <row r="10470"/>
    <row r="10471"/>
    <row r="10472"/>
    <row r="10473"/>
    <row r="10474"/>
    <row r="10475"/>
    <row r="10476"/>
    <row r="10477"/>
    <row r="10478"/>
    <row r="10479"/>
    <row r="10480"/>
    <row r="10481"/>
    <row r="10482"/>
    <row r="10483"/>
    <row r="10484"/>
    <row r="10485"/>
    <row r="10486"/>
    <row r="10487"/>
    <row r="10488"/>
    <row r="10489"/>
    <row r="10490"/>
    <row r="10491"/>
    <row r="10492"/>
    <row r="10493"/>
    <row r="10494"/>
    <row r="10495"/>
    <row r="10496"/>
    <row r="10497"/>
    <row r="10498"/>
    <row r="10499"/>
    <row r="10500"/>
    <row r="10501"/>
    <row r="10502"/>
    <row r="10503"/>
    <row r="10504"/>
    <row r="10505"/>
    <row r="10506"/>
    <row r="10507"/>
    <row r="10508"/>
    <row r="10509"/>
    <row r="10510"/>
    <row r="10511"/>
    <row r="10512"/>
    <row r="10513"/>
    <row r="10514"/>
    <row r="10515"/>
    <row r="10516"/>
    <row r="10517"/>
    <row r="10518"/>
    <row r="10519"/>
    <row r="10520"/>
    <row r="10521"/>
    <row r="10522"/>
    <row r="10523"/>
    <row r="10524"/>
    <row r="10525"/>
    <row r="10526"/>
    <row r="10527"/>
    <row r="10528"/>
    <row r="10529"/>
    <row r="10530"/>
    <row r="10531"/>
    <row r="10532"/>
    <row r="10533"/>
    <row r="10534"/>
    <row r="10535"/>
    <row r="10536"/>
    <row r="10537"/>
    <row r="10538"/>
    <row r="10539"/>
    <row r="10540"/>
    <row r="10541"/>
    <row r="10542"/>
    <row r="10543"/>
    <row r="10544"/>
    <row r="10545"/>
    <row r="10546"/>
    <row r="10547"/>
    <row r="10548"/>
    <row r="10549"/>
    <row r="10550"/>
    <row r="10551"/>
    <row r="10552"/>
    <row r="10553"/>
    <row r="10554"/>
    <row r="10555"/>
    <row r="10556"/>
    <row r="10557"/>
    <row r="10558"/>
    <row r="10559"/>
    <row r="10560"/>
    <row r="10561"/>
    <row r="10562"/>
    <row r="10563"/>
    <row r="10564"/>
    <row r="10565"/>
    <row r="10566"/>
    <row r="10567"/>
    <row r="10568"/>
    <row r="10569"/>
    <row r="10570"/>
    <row r="10571"/>
    <row r="10572"/>
    <row r="10573"/>
    <row r="10574"/>
    <row r="10575"/>
    <row r="10576"/>
    <row r="10577"/>
    <row r="10578"/>
    <row r="10579"/>
    <row r="10580"/>
    <row r="10581"/>
    <row r="10582"/>
    <row r="10583"/>
    <row r="10584"/>
    <row r="10585"/>
    <row r="10586"/>
    <row r="10587"/>
    <row r="10588"/>
    <row r="10589"/>
    <row r="10590"/>
    <row r="10591"/>
    <row r="10592"/>
    <row r="10593"/>
    <row r="10594"/>
    <row r="10595"/>
    <row r="10596"/>
    <row r="10597"/>
    <row r="10598"/>
    <row r="10599"/>
    <row r="10600"/>
    <row r="10601"/>
    <row r="10602"/>
    <row r="10603"/>
    <row r="10604"/>
    <row r="10605"/>
    <row r="10606"/>
    <row r="10607"/>
    <row r="10608"/>
    <row r="10609"/>
    <row r="10610"/>
    <row r="10611"/>
    <row r="10612"/>
    <row r="10613"/>
    <row r="10614"/>
    <row r="10615"/>
    <row r="10616"/>
    <row r="10617"/>
    <row r="10618"/>
    <row r="10619"/>
    <row r="10620"/>
    <row r="10621"/>
    <row r="10622"/>
    <row r="10623"/>
    <row r="10624"/>
    <row r="10625"/>
    <row r="10626"/>
    <row r="10627"/>
    <row r="10628"/>
    <row r="10629"/>
    <row r="10630"/>
    <row r="10631"/>
    <row r="10632"/>
    <row r="10633"/>
    <row r="10634"/>
    <row r="10635"/>
    <row r="10636"/>
    <row r="10637"/>
    <row r="10638"/>
    <row r="10639"/>
    <row r="10640"/>
    <row r="10641"/>
    <row r="10642"/>
    <row r="10643"/>
    <row r="10644"/>
    <row r="10645"/>
    <row r="10646"/>
    <row r="10647"/>
    <row r="10648"/>
    <row r="10649"/>
    <row r="10650"/>
    <row r="10651"/>
    <row r="10652"/>
    <row r="10653"/>
    <row r="10654"/>
    <row r="10655"/>
    <row r="10656"/>
    <row r="10657"/>
    <row r="10658"/>
    <row r="10659"/>
    <row r="10660"/>
    <row r="10661"/>
    <row r="10662"/>
    <row r="10663"/>
    <row r="10664"/>
    <row r="10665"/>
    <row r="10666"/>
    <row r="10667"/>
    <row r="10668"/>
    <row r="10669"/>
    <row r="10670"/>
    <row r="10671"/>
    <row r="10672"/>
    <row r="10673"/>
    <row r="10674"/>
    <row r="10675"/>
    <row r="10676"/>
    <row r="10677"/>
    <row r="10678"/>
    <row r="10679"/>
    <row r="10680"/>
    <row r="10681"/>
    <row r="10682"/>
    <row r="10683"/>
    <row r="10684"/>
    <row r="10685"/>
    <row r="10686"/>
    <row r="10687"/>
    <row r="10688"/>
    <row r="10689"/>
    <row r="10690"/>
    <row r="10691"/>
    <row r="10692"/>
    <row r="10693"/>
    <row r="10694"/>
    <row r="10695"/>
    <row r="10696"/>
    <row r="10697"/>
    <row r="10698"/>
    <row r="10699"/>
    <row r="10700"/>
    <row r="10701"/>
    <row r="10702"/>
    <row r="10703"/>
    <row r="10704"/>
    <row r="10705"/>
    <row r="10706"/>
    <row r="10707"/>
    <row r="10708"/>
    <row r="10709"/>
    <row r="10710"/>
    <row r="10711"/>
    <row r="10712"/>
    <row r="10713"/>
    <row r="10714"/>
    <row r="10715"/>
    <row r="10716"/>
    <row r="10717"/>
    <row r="10718"/>
    <row r="10719"/>
    <row r="10720"/>
    <row r="10721"/>
    <row r="10722"/>
    <row r="10723"/>
    <row r="10724"/>
    <row r="10725"/>
    <row r="10726"/>
    <row r="10727"/>
    <row r="10728"/>
    <row r="10729"/>
    <row r="10730"/>
    <row r="10731"/>
    <row r="10732"/>
    <row r="10733"/>
    <row r="10734"/>
    <row r="10735"/>
    <row r="10736"/>
    <row r="10737"/>
    <row r="10738"/>
    <row r="10739"/>
    <row r="10740"/>
    <row r="10741"/>
    <row r="10742"/>
    <row r="10743"/>
    <row r="10744"/>
    <row r="10745"/>
    <row r="10746"/>
    <row r="10747"/>
    <row r="10748"/>
    <row r="10749"/>
    <row r="10750"/>
    <row r="10751"/>
    <row r="10752"/>
    <row r="10753"/>
    <row r="10754"/>
    <row r="10755"/>
    <row r="10756"/>
    <row r="10757"/>
    <row r="10758"/>
    <row r="10759"/>
    <row r="10760"/>
    <row r="10761"/>
    <row r="10762"/>
    <row r="10763"/>
    <row r="10764"/>
    <row r="10765"/>
    <row r="10766"/>
    <row r="10767"/>
    <row r="10768"/>
    <row r="10769"/>
    <row r="10770"/>
    <row r="10771"/>
    <row r="10772"/>
    <row r="10773"/>
    <row r="10774"/>
    <row r="10775"/>
    <row r="10776"/>
    <row r="10777"/>
    <row r="10778"/>
    <row r="10779"/>
    <row r="10780"/>
    <row r="10781"/>
    <row r="10782"/>
    <row r="10783"/>
    <row r="10784"/>
    <row r="10785"/>
    <row r="10786"/>
    <row r="10787"/>
    <row r="10788"/>
    <row r="10789"/>
    <row r="10790"/>
    <row r="10791"/>
    <row r="10792"/>
    <row r="10793"/>
    <row r="10794"/>
    <row r="10795"/>
    <row r="10796"/>
    <row r="10797"/>
    <row r="10798"/>
    <row r="10799"/>
    <row r="10800"/>
    <row r="10801"/>
    <row r="10802"/>
    <row r="10803"/>
    <row r="10804"/>
    <row r="10805"/>
    <row r="10806"/>
    <row r="10807"/>
    <row r="10808"/>
    <row r="10809"/>
    <row r="10810"/>
    <row r="10811"/>
    <row r="10812"/>
    <row r="10813"/>
    <row r="10814"/>
    <row r="10815"/>
    <row r="10816"/>
    <row r="10817"/>
    <row r="10818"/>
    <row r="10819"/>
    <row r="10820"/>
    <row r="10821"/>
    <row r="10822"/>
    <row r="10823"/>
    <row r="10824"/>
    <row r="10825"/>
    <row r="10826"/>
    <row r="10827"/>
    <row r="10828"/>
    <row r="10829"/>
    <row r="10830"/>
    <row r="10831"/>
    <row r="10832"/>
    <row r="10833"/>
    <row r="10834"/>
    <row r="10835"/>
    <row r="10836"/>
    <row r="10837"/>
    <row r="10838"/>
    <row r="10839"/>
    <row r="10840"/>
    <row r="10841"/>
    <row r="10842"/>
    <row r="10843"/>
    <row r="10844"/>
    <row r="10845"/>
    <row r="10846"/>
    <row r="10847"/>
    <row r="10848"/>
    <row r="10849"/>
    <row r="10850"/>
    <row r="10851"/>
    <row r="10852"/>
    <row r="10853"/>
    <row r="10854"/>
    <row r="10855"/>
    <row r="10856"/>
    <row r="10857"/>
    <row r="10858"/>
    <row r="10859"/>
    <row r="10860"/>
    <row r="10861"/>
    <row r="10862"/>
    <row r="10863"/>
    <row r="10864"/>
    <row r="10865"/>
    <row r="10866"/>
    <row r="10867"/>
    <row r="10868"/>
    <row r="10869"/>
    <row r="10870"/>
    <row r="10871"/>
    <row r="10872"/>
    <row r="10873"/>
    <row r="10874"/>
    <row r="10875"/>
    <row r="10876"/>
    <row r="10877"/>
    <row r="10878"/>
    <row r="10879"/>
    <row r="10880"/>
    <row r="10881"/>
    <row r="10882"/>
    <row r="10883"/>
    <row r="10884"/>
    <row r="10885"/>
    <row r="10886"/>
    <row r="10887"/>
    <row r="10888"/>
    <row r="10889"/>
    <row r="10890"/>
    <row r="10891"/>
    <row r="10892"/>
    <row r="10893"/>
    <row r="10894"/>
    <row r="10895"/>
    <row r="10896"/>
    <row r="10897"/>
    <row r="10898"/>
    <row r="10899"/>
    <row r="10900"/>
    <row r="10901"/>
    <row r="10902"/>
    <row r="10903"/>
    <row r="10904"/>
    <row r="10905"/>
    <row r="10906"/>
    <row r="10907"/>
    <row r="10908"/>
    <row r="10909"/>
    <row r="10910"/>
    <row r="10911"/>
    <row r="10912"/>
    <row r="10913"/>
    <row r="10914"/>
    <row r="10915"/>
    <row r="10916"/>
    <row r="10917"/>
    <row r="10918"/>
    <row r="10919"/>
    <row r="10920"/>
    <row r="10921"/>
    <row r="10922"/>
    <row r="10923"/>
    <row r="10924"/>
    <row r="10925"/>
    <row r="10926"/>
    <row r="10927"/>
    <row r="10928"/>
    <row r="10929"/>
    <row r="10930"/>
    <row r="10931"/>
    <row r="10932"/>
    <row r="10933"/>
    <row r="10934"/>
    <row r="10935"/>
    <row r="10936"/>
    <row r="10937"/>
    <row r="10938"/>
    <row r="10939"/>
    <row r="10940"/>
    <row r="10941"/>
    <row r="10942"/>
    <row r="10943"/>
    <row r="10944"/>
    <row r="10945"/>
    <row r="10946"/>
    <row r="10947"/>
    <row r="10948"/>
    <row r="10949"/>
    <row r="10950"/>
    <row r="10951"/>
    <row r="10952"/>
    <row r="10953"/>
    <row r="10954"/>
    <row r="10955"/>
    <row r="10956"/>
    <row r="10957"/>
    <row r="10958"/>
    <row r="10959"/>
    <row r="10960"/>
    <row r="10961"/>
    <row r="10962"/>
    <row r="10963"/>
    <row r="10964"/>
    <row r="10965"/>
    <row r="10966"/>
    <row r="10967"/>
    <row r="10968"/>
    <row r="10969"/>
    <row r="10970"/>
    <row r="10971"/>
    <row r="10972"/>
    <row r="10973"/>
    <row r="10974"/>
    <row r="10975"/>
    <row r="10976"/>
    <row r="10977"/>
    <row r="10978"/>
    <row r="10979"/>
    <row r="10980"/>
    <row r="10981"/>
    <row r="10982"/>
    <row r="10983"/>
    <row r="10984"/>
    <row r="10985"/>
    <row r="10986"/>
    <row r="10987"/>
    <row r="10988"/>
    <row r="10989"/>
    <row r="10990"/>
    <row r="10991"/>
    <row r="10992"/>
    <row r="10993"/>
    <row r="10994"/>
    <row r="10995"/>
    <row r="10996"/>
    <row r="10997"/>
    <row r="10998"/>
    <row r="10999"/>
    <row r="11000"/>
    <row r="11001"/>
    <row r="11002"/>
    <row r="11003"/>
    <row r="11004"/>
    <row r="11005"/>
    <row r="11006"/>
    <row r="11007"/>
    <row r="11008"/>
    <row r="11009"/>
    <row r="11010"/>
    <row r="11011"/>
    <row r="11012"/>
    <row r="11013"/>
    <row r="11014"/>
    <row r="11015"/>
    <row r="11016"/>
    <row r="11017"/>
    <row r="11018"/>
    <row r="11019"/>
    <row r="11020"/>
    <row r="11021"/>
    <row r="11022"/>
    <row r="11023"/>
    <row r="11024"/>
    <row r="11025"/>
    <row r="11026"/>
    <row r="11027"/>
    <row r="11028"/>
    <row r="11029"/>
    <row r="11030"/>
    <row r="11031"/>
    <row r="11032"/>
    <row r="11033"/>
    <row r="11034"/>
    <row r="11035"/>
    <row r="11036"/>
    <row r="11037"/>
    <row r="11038"/>
    <row r="11039"/>
    <row r="11040"/>
    <row r="11041"/>
    <row r="11042"/>
    <row r="11043"/>
    <row r="11044"/>
    <row r="11045"/>
    <row r="11046"/>
    <row r="11047"/>
    <row r="11048"/>
    <row r="11049"/>
    <row r="11050"/>
    <row r="11051"/>
    <row r="11052"/>
    <row r="11053"/>
    <row r="11054"/>
    <row r="11055"/>
    <row r="11056"/>
    <row r="11057"/>
    <row r="11058"/>
    <row r="11059"/>
    <row r="11060"/>
    <row r="11061"/>
    <row r="11062"/>
    <row r="11063"/>
    <row r="11064"/>
    <row r="11065"/>
    <row r="11066"/>
    <row r="11067"/>
    <row r="11068"/>
    <row r="11069"/>
    <row r="11070"/>
    <row r="11071"/>
    <row r="11072"/>
    <row r="11073"/>
    <row r="11074"/>
    <row r="11075"/>
    <row r="11076"/>
    <row r="11077"/>
    <row r="11078"/>
    <row r="11079"/>
    <row r="11080"/>
    <row r="11081"/>
    <row r="11082"/>
    <row r="11083"/>
    <row r="11084"/>
    <row r="11085"/>
    <row r="11086"/>
    <row r="11087"/>
    <row r="11088"/>
    <row r="11089"/>
    <row r="11090"/>
    <row r="11091"/>
    <row r="11092"/>
    <row r="11093"/>
    <row r="11094"/>
    <row r="11095"/>
    <row r="11096"/>
    <row r="11097"/>
    <row r="11098"/>
    <row r="11099"/>
    <row r="11100"/>
    <row r="11101"/>
    <row r="11102"/>
    <row r="11103"/>
    <row r="11104"/>
    <row r="11105"/>
    <row r="11106"/>
    <row r="11107"/>
    <row r="11108"/>
    <row r="11109"/>
    <row r="11110"/>
    <row r="11111"/>
    <row r="11112"/>
    <row r="11113"/>
    <row r="11114"/>
    <row r="11115"/>
    <row r="11116"/>
    <row r="11117"/>
    <row r="11118"/>
    <row r="11119"/>
    <row r="11120"/>
    <row r="11121"/>
    <row r="11122"/>
    <row r="11123"/>
    <row r="11124"/>
    <row r="11125"/>
    <row r="11126"/>
    <row r="11127"/>
    <row r="11128"/>
    <row r="11129"/>
    <row r="11130"/>
    <row r="11131"/>
    <row r="11132"/>
    <row r="11133"/>
    <row r="11134"/>
    <row r="11135"/>
    <row r="11136"/>
    <row r="11137"/>
    <row r="11138"/>
    <row r="11139"/>
    <row r="11140"/>
    <row r="11141"/>
    <row r="11142"/>
    <row r="11143"/>
    <row r="11144"/>
    <row r="11145"/>
    <row r="11146"/>
    <row r="11147"/>
    <row r="11148"/>
    <row r="11149"/>
    <row r="11150"/>
    <row r="11151"/>
    <row r="11152"/>
    <row r="11153"/>
    <row r="11154"/>
    <row r="11155"/>
    <row r="11156"/>
    <row r="11157"/>
    <row r="11158"/>
    <row r="11159"/>
    <row r="11160"/>
    <row r="11161"/>
    <row r="11162"/>
    <row r="11163"/>
    <row r="11164"/>
    <row r="11165"/>
    <row r="11166"/>
    <row r="11167"/>
    <row r="11168"/>
    <row r="11169"/>
    <row r="11170"/>
    <row r="11171"/>
    <row r="11172"/>
    <row r="11173"/>
    <row r="11174"/>
    <row r="11175"/>
    <row r="11176"/>
    <row r="11177"/>
    <row r="11178"/>
    <row r="11179"/>
    <row r="11180"/>
    <row r="11181"/>
    <row r="11182"/>
    <row r="11183"/>
    <row r="11184"/>
    <row r="11185"/>
    <row r="11186"/>
    <row r="11187"/>
    <row r="11188"/>
    <row r="11189"/>
    <row r="11190"/>
    <row r="11191"/>
    <row r="11192"/>
    <row r="11193"/>
    <row r="11194"/>
    <row r="11195"/>
    <row r="11196"/>
    <row r="11197"/>
    <row r="11198"/>
    <row r="11199"/>
    <row r="11200"/>
    <row r="11201"/>
    <row r="11202"/>
    <row r="11203"/>
    <row r="11204"/>
    <row r="11205"/>
    <row r="11206"/>
    <row r="11207"/>
    <row r="11208"/>
    <row r="11209"/>
    <row r="11210"/>
    <row r="11211"/>
    <row r="11212"/>
    <row r="11213"/>
    <row r="11214"/>
    <row r="11215"/>
    <row r="11216"/>
    <row r="11217"/>
    <row r="11218"/>
    <row r="11219"/>
    <row r="11220"/>
    <row r="11221"/>
    <row r="11222"/>
    <row r="11223"/>
    <row r="11224"/>
    <row r="11225"/>
    <row r="11226"/>
    <row r="11227"/>
    <row r="11228"/>
    <row r="11229"/>
    <row r="11230"/>
    <row r="11231"/>
    <row r="11232"/>
    <row r="11233"/>
    <row r="11234"/>
    <row r="11235"/>
    <row r="11236"/>
    <row r="11237"/>
    <row r="11238"/>
    <row r="11239"/>
    <row r="11240"/>
    <row r="11241"/>
    <row r="11242"/>
    <row r="11243"/>
    <row r="11244"/>
    <row r="11245"/>
    <row r="11246"/>
    <row r="11247"/>
    <row r="11248"/>
    <row r="11249"/>
    <row r="11250"/>
    <row r="11251"/>
    <row r="11252"/>
    <row r="11253"/>
    <row r="11254"/>
    <row r="11255"/>
    <row r="11256"/>
    <row r="11257"/>
    <row r="11258"/>
    <row r="11259"/>
    <row r="11260"/>
    <row r="11261"/>
    <row r="11262"/>
    <row r="11263"/>
    <row r="11264"/>
    <row r="11265"/>
    <row r="11266"/>
    <row r="11267"/>
    <row r="11268"/>
    <row r="11269"/>
    <row r="11270"/>
    <row r="11271"/>
    <row r="11272"/>
    <row r="11273"/>
    <row r="11274"/>
    <row r="11275"/>
    <row r="11276"/>
    <row r="11277"/>
    <row r="11278"/>
    <row r="11279"/>
    <row r="11280"/>
    <row r="11281"/>
    <row r="11282"/>
    <row r="11283"/>
    <row r="11284"/>
    <row r="11285"/>
    <row r="11286"/>
    <row r="11287"/>
    <row r="11288"/>
    <row r="11289"/>
    <row r="11290"/>
    <row r="11291"/>
    <row r="11292"/>
    <row r="11293"/>
    <row r="11294"/>
    <row r="11295"/>
    <row r="11296"/>
    <row r="11297"/>
    <row r="11298"/>
    <row r="11299"/>
    <row r="11300"/>
    <row r="11301"/>
    <row r="11302"/>
    <row r="11303"/>
    <row r="11304"/>
    <row r="11305"/>
    <row r="11306"/>
    <row r="11307"/>
    <row r="11308"/>
    <row r="11309"/>
    <row r="11310"/>
    <row r="11311"/>
    <row r="11312"/>
    <row r="11313"/>
    <row r="11314"/>
    <row r="11315"/>
    <row r="11316"/>
    <row r="11317"/>
    <row r="11318"/>
    <row r="11319"/>
    <row r="11320"/>
    <row r="11321"/>
    <row r="11322"/>
    <row r="11323"/>
    <row r="11324"/>
    <row r="11325"/>
    <row r="11326"/>
    <row r="11327"/>
    <row r="11328"/>
    <row r="11329"/>
    <row r="11330"/>
    <row r="11331"/>
    <row r="11332"/>
    <row r="11333"/>
    <row r="11334"/>
    <row r="11335"/>
    <row r="11336"/>
    <row r="11337"/>
    <row r="11338"/>
    <row r="11339"/>
    <row r="11340"/>
    <row r="11341"/>
    <row r="11342"/>
    <row r="11343"/>
    <row r="11344"/>
    <row r="11345"/>
    <row r="11346"/>
    <row r="11347"/>
    <row r="11348"/>
    <row r="11349"/>
    <row r="11350"/>
    <row r="11351"/>
    <row r="11352"/>
    <row r="11353"/>
    <row r="11354"/>
    <row r="11355"/>
    <row r="11356"/>
    <row r="11357"/>
    <row r="11358"/>
    <row r="11359"/>
    <row r="11360"/>
    <row r="11361"/>
    <row r="11362"/>
    <row r="11363"/>
    <row r="11364"/>
    <row r="11365"/>
    <row r="11366"/>
    <row r="11367"/>
    <row r="11368"/>
    <row r="11369"/>
    <row r="11370"/>
    <row r="11371"/>
    <row r="11372"/>
    <row r="11373"/>
    <row r="11374"/>
    <row r="11375"/>
    <row r="11376"/>
    <row r="11377"/>
    <row r="11378"/>
    <row r="11379"/>
    <row r="11380"/>
    <row r="11381"/>
    <row r="11382"/>
    <row r="11383"/>
    <row r="11384"/>
    <row r="11385"/>
    <row r="11386"/>
    <row r="11387"/>
    <row r="11388"/>
    <row r="11389"/>
    <row r="11390"/>
    <row r="11391"/>
    <row r="11392"/>
    <row r="11393"/>
    <row r="11394"/>
    <row r="11395"/>
    <row r="11396"/>
    <row r="11397"/>
    <row r="11398"/>
    <row r="11399"/>
    <row r="11400"/>
    <row r="11401"/>
    <row r="11402"/>
    <row r="11403"/>
    <row r="11404"/>
    <row r="11405"/>
    <row r="11406"/>
    <row r="11407"/>
    <row r="11408"/>
    <row r="11409"/>
    <row r="11410"/>
    <row r="11411"/>
    <row r="11412"/>
    <row r="11413"/>
    <row r="11414"/>
    <row r="11415"/>
    <row r="11416"/>
    <row r="11417"/>
    <row r="11418"/>
    <row r="11419"/>
    <row r="11420"/>
    <row r="11421"/>
    <row r="11422"/>
    <row r="11423"/>
    <row r="11424"/>
    <row r="11425"/>
    <row r="11426"/>
    <row r="11427"/>
    <row r="11428"/>
    <row r="11429"/>
    <row r="11430"/>
    <row r="11431"/>
    <row r="11432"/>
    <row r="11433"/>
    <row r="11434"/>
    <row r="11435"/>
    <row r="11436"/>
    <row r="11437"/>
    <row r="11438"/>
    <row r="11439"/>
    <row r="11440"/>
    <row r="11441"/>
    <row r="11442"/>
    <row r="11443"/>
    <row r="11444"/>
    <row r="11445"/>
    <row r="11446"/>
    <row r="11447"/>
    <row r="11448"/>
    <row r="11449"/>
    <row r="11450"/>
    <row r="11451"/>
    <row r="11452"/>
    <row r="11453"/>
    <row r="11454"/>
    <row r="11455"/>
    <row r="11456"/>
    <row r="11457"/>
    <row r="11458"/>
    <row r="11459"/>
    <row r="11460"/>
    <row r="11461"/>
    <row r="11462"/>
    <row r="11463"/>
    <row r="11464"/>
    <row r="11465"/>
    <row r="11466"/>
    <row r="11467"/>
    <row r="11468"/>
    <row r="11469"/>
    <row r="11470"/>
    <row r="11471"/>
    <row r="11472"/>
    <row r="11473"/>
    <row r="11474"/>
    <row r="11475"/>
    <row r="11476"/>
    <row r="11477"/>
    <row r="11478"/>
    <row r="11479"/>
    <row r="11480"/>
    <row r="11481"/>
    <row r="11482"/>
    <row r="11483"/>
    <row r="11484"/>
    <row r="11485"/>
    <row r="11486"/>
    <row r="11487"/>
    <row r="11488"/>
    <row r="11489"/>
    <row r="11490"/>
    <row r="11491"/>
    <row r="11492"/>
    <row r="11493"/>
    <row r="11494"/>
    <row r="11495"/>
    <row r="11496"/>
    <row r="11497"/>
    <row r="11498"/>
    <row r="11499"/>
    <row r="11500"/>
    <row r="11501"/>
    <row r="11502"/>
    <row r="11503"/>
    <row r="11504"/>
    <row r="11505"/>
    <row r="11506"/>
    <row r="11507"/>
    <row r="11508"/>
    <row r="11509"/>
    <row r="11510"/>
    <row r="11511"/>
    <row r="11512"/>
    <row r="11513"/>
    <row r="11514"/>
    <row r="11515"/>
    <row r="11516"/>
    <row r="11517"/>
    <row r="11518"/>
    <row r="11519"/>
    <row r="11520"/>
    <row r="11521"/>
    <row r="11522"/>
    <row r="11523"/>
    <row r="11524"/>
    <row r="11525"/>
    <row r="11526"/>
    <row r="11527"/>
    <row r="11528"/>
    <row r="11529"/>
    <row r="11530"/>
    <row r="11531"/>
    <row r="11532"/>
    <row r="11533"/>
    <row r="11534"/>
    <row r="11535"/>
    <row r="11536"/>
    <row r="11537"/>
    <row r="11538"/>
    <row r="11539"/>
    <row r="11540"/>
    <row r="11541"/>
    <row r="11542"/>
    <row r="11543"/>
    <row r="11544"/>
    <row r="11545"/>
    <row r="11546"/>
    <row r="11547"/>
    <row r="11548"/>
    <row r="11549"/>
    <row r="11550"/>
    <row r="11551"/>
    <row r="11552"/>
    <row r="11553"/>
    <row r="11554"/>
    <row r="11555"/>
    <row r="11556"/>
    <row r="11557"/>
    <row r="11558"/>
    <row r="11559"/>
    <row r="11560"/>
    <row r="11561"/>
    <row r="11562"/>
    <row r="11563"/>
    <row r="11564"/>
    <row r="11565"/>
    <row r="11566"/>
    <row r="11567"/>
    <row r="11568"/>
    <row r="11569"/>
    <row r="11570"/>
    <row r="11571"/>
    <row r="11572"/>
    <row r="11573"/>
    <row r="11574"/>
    <row r="11575"/>
    <row r="11576"/>
    <row r="11577"/>
    <row r="11578"/>
    <row r="11579"/>
    <row r="11580"/>
    <row r="11581"/>
    <row r="11582"/>
    <row r="11583"/>
    <row r="11584"/>
    <row r="11585"/>
    <row r="11586"/>
    <row r="11587"/>
    <row r="11588"/>
    <row r="11589"/>
    <row r="11590"/>
    <row r="11591"/>
    <row r="11592"/>
    <row r="11593"/>
    <row r="11594"/>
    <row r="11595"/>
    <row r="11596"/>
    <row r="11597"/>
    <row r="11598"/>
    <row r="11599"/>
    <row r="11600"/>
    <row r="11601"/>
    <row r="11602"/>
    <row r="11603"/>
    <row r="11604"/>
    <row r="11605"/>
    <row r="11606"/>
    <row r="11607"/>
    <row r="11608"/>
    <row r="11609"/>
    <row r="11610"/>
    <row r="11611"/>
    <row r="11612"/>
    <row r="11613"/>
    <row r="11614"/>
    <row r="11615"/>
    <row r="11616"/>
    <row r="11617"/>
    <row r="11618"/>
    <row r="11619"/>
    <row r="11620"/>
    <row r="11621"/>
    <row r="11622"/>
    <row r="11623"/>
    <row r="11624"/>
    <row r="11625"/>
    <row r="11626"/>
    <row r="11627"/>
    <row r="11628"/>
    <row r="11629"/>
    <row r="11630"/>
    <row r="11631"/>
    <row r="11632"/>
    <row r="11633"/>
    <row r="11634"/>
    <row r="11635"/>
    <row r="11636"/>
    <row r="11637"/>
    <row r="11638"/>
    <row r="11639"/>
    <row r="11640"/>
    <row r="11641"/>
    <row r="11642"/>
    <row r="11643"/>
    <row r="11644"/>
    <row r="11645"/>
    <row r="11646"/>
    <row r="11647"/>
    <row r="11648"/>
    <row r="11649"/>
    <row r="11650"/>
    <row r="11651"/>
    <row r="11652"/>
    <row r="11653"/>
    <row r="11654"/>
    <row r="11655"/>
    <row r="11656"/>
    <row r="11657"/>
    <row r="11658"/>
    <row r="11659"/>
    <row r="11660"/>
    <row r="11661"/>
    <row r="11662"/>
    <row r="11663"/>
    <row r="11664"/>
    <row r="11665"/>
    <row r="11666"/>
    <row r="11667"/>
    <row r="11668"/>
    <row r="11669"/>
    <row r="11670"/>
    <row r="11671"/>
    <row r="11672"/>
    <row r="11673"/>
    <row r="11674"/>
    <row r="11675"/>
    <row r="11676"/>
    <row r="11677"/>
    <row r="11678"/>
    <row r="11679"/>
    <row r="11680"/>
    <row r="11681"/>
    <row r="11682"/>
    <row r="11683"/>
    <row r="11684"/>
    <row r="11685"/>
    <row r="11686"/>
    <row r="11687"/>
    <row r="11688"/>
    <row r="11689"/>
    <row r="11690"/>
    <row r="11691"/>
    <row r="11692"/>
    <row r="11693"/>
    <row r="11694"/>
    <row r="11695"/>
    <row r="11696"/>
    <row r="11697"/>
    <row r="11698"/>
    <row r="11699"/>
    <row r="11700"/>
    <row r="11701"/>
    <row r="11702"/>
    <row r="11703"/>
    <row r="11704"/>
    <row r="11705"/>
    <row r="11706"/>
    <row r="11707"/>
    <row r="11708"/>
    <row r="11709"/>
    <row r="11710"/>
    <row r="11711"/>
    <row r="11712"/>
    <row r="11713"/>
    <row r="11714"/>
    <row r="11715"/>
    <row r="11716"/>
    <row r="11717"/>
    <row r="11718"/>
    <row r="11719"/>
    <row r="11720"/>
    <row r="11721"/>
    <row r="11722"/>
    <row r="11723"/>
    <row r="11724"/>
    <row r="11725"/>
    <row r="11726"/>
    <row r="11727"/>
    <row r="11728"/>
    <row r="11729"/>
    <row r="11730"/>
    <row r="11731"/>
    <row r="11732"/>
    <row r="11733"/>
    <row r="11734"/>
    <row r="11735"/>
    <row r="11736"/>
    <row r="11737"/>
    <row r="11738"/>
    <row r="11739"/>
    <row r="11740"/>
    <row r="11741"/>
    <row r="11742"/>
    <row r="11743"/>
    <row r="11744"/>
    <row r="11745"/>
    <row r="11746"/>
    <row r="11747"/>
    <row r="11748"/>
    <row r="11749"/>
    <row r="11750"/>
    <row r="11751"/>
    <row r="11752"/>
    <row r="11753"/>
    <row r="11754"/>
    <row r="11755"/>
    <row r="11756"/>
    <row r="11757"/>
    <row r="11758"/>
    <row r="11759"/>
    <row r="11760"/>
    <row r="11761"/>
    <row r="11762"/>
    <row r="11763"/>
    <row r="11764"/>
    <row r="11765"/>
    <row r="11766"/>
    <row r="11767"/>
    <row r="11768"/>
    <row r="11769"/>
    <row r="11770"/>
    <row r="11771"/>
    <row r="11772"/>
    <row r="11773"/>
    <row r="11774"/>
    <row r="11775"/>
    <row r="11776"/>
    <row r="11777"/>
    <row r="11778"/>
    <row r="11779"/>
    <row r="11780"/>
    <row r="11781"/>
    <row r="11782"/>
    <row r="11783"/>
    <row r="11784"/>
    <row r="11785"/>
    <row r="11786"/>
    <row r="11787"/>
    <row r="11788"/>
    <row r="11789"/>
    <row r="11790"/>
    <row r="11791"/>
    <row r="11792"/>
    <row r="11793"/>
    <row r="11794"/>
    <row r="11795"/>
    <row r="11796"/>
    <row r="11797"/>
    <row r="11798"/>
    <row r="11799"/>
    <row r="11800"/>
    <row r="11801"/>
    <row r="11802"/>
    <row r="11803"/>
    <row r="11804"/>
    <row r="11805"/>
    <row r="11806"/>
    <row r="11807"/>
    <row r="11808"/>
    <row r="11809"/>
    <row r="11810"/>
    <row r="11811"/>
    <row r="11812"/>
    <row r="11813"/>
    <row r="11814"/>
    <row r="11815"/>
    <row r="11816"/>
    <row r="11817"/>
    <row r="11818"/>
    <row r="11819"/>
    <row r="11820"/>
    <row r="11821"/>
    <row r="11822"/>
    <row r="11823"/>
    <row r="11824"/>
    <row r="11825"/>
    <row r="11826"/>
    <row r="11827"/>
    <row r="11828"/>
    <row r="11829"/>
    <row r="11830"/>
    <row r="11831"/>
    <row r="11832"/>
    <row r="11833"/>
    <row r="11834"/>
    <row r="11835"/>
    <row r="11836"/>
    <row r="11837"/>
    <row r="11838"/>
    <row r="11839"/>
    <row r="11840"/>
    <row r="11841"/>
    <row r="11842"/>
    <row r="11843"/>
    <row r="11844"/>
    <row r="11845"/>
    <row r="11846"/>
    <row r="11847"/>
    <row r="11848"/>
    <row r="11849"/>
    <row r="11850"/>
    <row r="11851"/>
    <row r="11852"/>
    <row r="11853"/>
    <row r="11854"/>
    <row r="11855"/>
    <row r="11856"/>
    <row r="11857"/>
    <row r="11858"/>
    <row r="11859"/>
    <row r="11860"/>
    <row r="11861"/>
    <row r="11862"/>
    <row r="11863"/>
    <row r="11864"/>
    <row r="11865"/>
    <row r="11866"/>
    <row r="11867"/>
    <row r="11868"/>
    <row r="11869"/>
    <row r="11870"/>
    <row r="11871"/>
    <row r="11872"/>
    <row r="11873"/>
    <row r="11874"/>
    <row r="11875"/>
    <row r="11876"/>
    <row r="11877"/>
    <row r="11878"/>
    <row r="11879"/>
    <row r="11880"/>
    <row r="11881"/>
    <row r="11882"/>
    <row r="11883"/>
    <row r="11884"/>
    <row r="11885"/>
    <row r="11886"/>
    <row r="11887"/>
    <row r="11888"/>
    <row r="11889"/>
    <row r="11890"/>
    <row r="11891"/>
    <row r="11892"/>
    <row r="11893"/>
    <row r="11894"/>
    <row r="11895"/>
    <row r="11896"/>
    <row r="11897"/>
    <row r="11898"/>
    <row r="11899"/>
    <row r="11900"/>
    <row r="11901"/>
    <row r="11902"/>
    <row r="11903"/>
    <row r="11904"/>
    <row r="11905"/>
    <row r="11906"/>
    <row r="11907"/>
    <row r="11908"/>
    <row r="11909"/>
    <row r="11910"/>
    <row r="11911"/>
    <row r="11912"/>
    <row r="11913"/>
    <row r="11914"/>
    <row r="11915"/>
    <row r="11916"/>
    <row r="11917"/>
    <row r="11918"/>
    <row r="11919"/>
    <row r="11920"/>
    <row r="11921"/>
    <row r="11922"/>
    <row r="11923"/>
    <row r="11924"/>
    <row r="11925"/>
    <row r="11926"/>
    <row r="11927"/>
    <row r="11928"/>
    <row r="11929"/>
    <row r="11930"/>
    <row r="11931"/>
    <row r="11932"/>
    <row r="11933"/>
    <row r="11934"/>
    <row r="11935"/>
    <row r="11936"/>
    <row r="11937"/>
    <row r="11938"/>
    <row r="11939"/>
    <row r="11940"/>
    <row r="11941"/>
    <row r="11942"/>
    <row r="11943"/>
    <row r="11944"/>
    <row r="11945"/>
    <row r="11946"/>
    <row r="11947"/>
    <row r="11948"/>
    <row r="11949"/>
    <row r="11950"/>
    <row r="11951"/>
    <row r="11952"/>
    <row r="11953"/>
    <row r="11954"/>
    <row r="11955"/>
    <row r="11956"/>
    <row r="11957"/>
    <row r="11958"/>
    <row r="11959"/>
    <row r="11960"/>
    <row r="11961"/>
    <row r="11962"/>
    <row r="11963"/>
    <row r="11964"/>
    <row r="11965"/>
    <row r="11966"/>
    <row r="11967"/>
    <row r="11968"/>
    <row r="11969"/>
    <row r="11970"/>
    <row r="11971"/>
    <row r="11972"/>
    <row r="11973"/>
    <row r="11974"/>
    <row r="11975"/>
    <row r="11976"/>
    <row r="11977"/>
    <row r="11978"/>
    <row r="11979"/>
    <row r="11980"/>
    <row r="11981"/>
    <row r="11982"/>
    <row r="11983"/>
    <row r="11984"/>
    <row r="11985"/>
    <row r="11986"/>
    <row r="11987"/>
    <row r="11988"/>
    <row r="11989"/>
    <row r="11990"/>
    <row r="11991"/>
    <row r="11992"/>
    <row r="11993"/>
    <row r="11994"/>
    <row r="11995"/>
    <row r="11996"/>
    <row r="11997"/>
    <row r="11998"/>
    <row r="11999"/>
    <row r="12000"/>
    <row r="12001"/>
    <row r="12002"/>
    <row r="12003"/>
    <row r="12004"/>
    <row r="12005"/>
    <row r="12006"/>
    <row r="12007"/>
    <row r="12008"/>
    <row r="12009"/>
    <row r="12010"/>
    <row r="12011"/>
    <row r="12012"/>
    <row r="12013"/>
    <row r="12014"/>
    <row r="12015"/>
    <row r="12016"/>
    <row r="12017"/>
    <row r="12018"/>
    <row r="12019"/>
    <row r="12020"/>
    <row r="12021"/>
    <row r="12022"/>
    <row r="12023"/>
    <row r="12024"/>
    <row r="12025"/>
    <row r="12026"/>
    <row r="12027"/>
    <row r="12028"/>
    <row r="12029"/>
    <row r="12030"/>
    <row r="12031"/>
    <row r="12032"/>
    <row r="12033"/>
    <row r="12034"/>
    <row r="12035"/>
    <row r="12036"/>
    <row r="12037"/>
    <row r="12038"/>
    <row r="12039"/>
    <row r="12040"/>
    <row r="12041"/>
    <row r="12042"/>
    <row r="12043"/>
    <row r="12044"/>
    <row r="12045"/>
    <row r="12046"/>
    <row r="12047"/>
    <row r="12048"/>
    <row r="12049"/>
    <row r="12050"/>
    <row r="12051"/>
    <row r="12052"/>
    <row r="12053"/>
    <row r="12054"/>
    <row r="12055"/>
    <row r="12056"/>
    <row r="12057"/>
    <row r="12058"/>
    <row r="12059"/>
    <row r="12060"/>
    <row r="12061"/>
    <row r="12062"/>
    <row r="12063"/>
    <row r="12064"/>
    <row r="12065"/>
    <row r="12066"/>
    <row r="12067"/>
    <row r="12068"/>
    <row r="12069"/>
    <row r="12070"/>
    <row r="12071"/>
    <row r="12072"/>
    <row r="12073"/>
    <row r="12074"/>
    <row r="12075"/>
    <row r="12076"/>
    <row r="12077"/>
    <row r="12078"/>
    <row r="12079"/>
    <row r="12080"/>
    <row r="12081"/>
    <row r="12082"/>
    <row r="12083"/>
    <row r="12084"/>
    <row r="12085"/>
    <row r="12086"/>
    <row r="12087"/>
    <row r="12088"/>
    <row r="12089"/>
    <row r="12090"/>
    <row r="12091"/>
    <row r="12092"/>
    <row r="12093"/>
    <row r="12094"/>
    <row r="12095"/>
    <row r="12096"/>
    <row r="12097"/>
    <row r="12098"/>
    <row r="12099"/>
    <row r="12100"/>
    <row r="12101"/>
    <row r="12102"/>
    <row r="12103"/>
    <row r="12104"/>
    <row r="12105"/>
    <row r="12106"/>
    <row r="12107"/>
    <row r="12108"/>
    <row r="12109"/>
    <row r="12110"/>
    <row r="12111"/>
    <row r="12112"/>
    <row r="12113"/>
    <row r="12114"/>
    <row r="12115"/>
    <row r="12116"/>
    <row r="12117"/>
    <row r="12118"/>
    <row r="12119"/>
    <row r="12120"/>
    <row r="12121"/>
    <row r="12122"/>
    <row r="12123"/>
    <row r="12124"/>
    <row r="12125"/>
    <row r="12126"/>
    <row r="12127"/>
    <row r="12128"/>
    <row r="12129"/>
    <row r="12130"/>
    <row r="12131"/>
    <row r="12132"/>
    <row r="12133"/>
    <row r="12134"/>
    <row r="12135"/>
    <row r="12136"/>
    <row r="12137"/>
    <row r="12138"/>
    <row r="12139"/>
    <row r="12140"/>
    <row r="12141"/>
    <row r="12142"/>
    <row r="12143"/>
    <row r="12144"/>
    <row r="12145"/>
    <row r="12146"/>
    <row r="12147"/>
    <row r="12148"/>
    <row r="12149"/>
    <row r="12150"/>
    <row r="12151"/>
    <row r="12152"/>
    <row r="12153"/>
    <row r="12154"/>
    <row r="12155"/>
    <row r="12156"/>
    <row r="12157"/>
    <row r="12158"/>
    <row r="12159"/>
    <row r="12160"/>
    <row r="12161"/>
    <row r="12162"/>
    <row r="12163"/>
    <row r="12164"/>
    <row r="12165"/>
    <row r="12166"/>
    <row r="12167"/>
    <row r="12168"/>
    <row r="12169"/>
    <row r="12170"/>
    <row r="12171"/>
    <row r="12172"/>
    <row r="12173"/>
    <row r="12174"/>
    <row r="12175"/>
    <row r="12176"/>
    <row r="12177"/>
    <row r="12178"/>
    <row r="12179"/>
    <row r="12180"/>
    <row r="12181"/>
    <row r="12182"/>
    <row r="12183"/>
    <row r="12184"/>
    <row r="12185"/>
    <row r="12186"/>
    <row r="12187"/>
    <row r="12188"/>
    <row r="12189"/>
    <row r="12190"/>
    <row r="12191"/>
    <row r="12192"/>
    <row r="12193"/>
    <row r="12194"/>
    <row r="12195"/>
    <row r="12196"/>
    <row r="12197"/>
    <row r="12198"/>
    <row r="12199"/>
    <row r="12200"/>
    <row r="12201"/>
    <row r="12202"/>
    <row r="12203"/>
    <row r="12204"/>
    <row r="12205"/>
    <row r="12206"/>
    <row r="12207"/>
    <row r="12208"/>
    <row r="12209"/>
    <row r="12210"/>
    <row r="12211"/>
    <row r="12212"/>
    <row r="12213"/>
    <row r="12214"/>
    <row r="12215"/>
    <row r="12216"/>
    <row r="12217"/>
    <row r="12218"/>
    <row r="12219"/>
    <row r="12220"/>
    <row r="12221"/>
    <row r="12222"/>
    <row r="12223"/>
    <row r="12224"/>
    <row r="12225"/>
    <row r="12226"/>
    <row r="12227"/>
    <row r="12228"/>
    <row r="12229"/>
    <row r="12230"/>
    <row r="12231"/>
    <row r="12232"/>
    <row r="12233"/>
    <row r="12234"/>
    <row r="12235"/>
    <row r="12236"/>
    <row r="12237"/>
    <row r="12238"/>
    <row r="12239"/>
    <row r="12240"/>
    <row r="12241"/>
    <row r="12242"/>
    <row r="12243"/>
    <row r="12244"/>
    <row r="12245"/>
    <row r="12246"/>
    <row r="12247"/>
    <row r="12248"/>
    <row r="12249"/>
    <row r="12250"/>
    <row r="12251"/>
    <row r="12252"/>
    <row r="12253"/>
    <row r="12254"/>
    <row r="12255"/>
    <row r="12256"/>
    <row r="12257"/>
    <row r="12258"/>
    <row r="12259"/>
    <row r="12260"/>
    <row r="12261"/>
    <row r="12262"/>
    <row r="12263"/>
    <row r="12264"/>
    <row r="12265"/>
    <row r="12266"/>
    <row r="12267"/>
    <row r="12268"/>
    <row r="12269"/>
    <row r="12270"/>
    <row r="12271"/>
    <row r="12272"/>
    <row r="12273"/>
    <row r="12274"/>
    <row r="12275"/>
    <row r="12276"/>
    <row r="12277"/>
    <row r="12278"/>
    <row r="12279"/>
    <row r="12280"/>
    <row r="12281"/>
    <row r="12282"/>
    <row r="12283"/>
    <row r="12284"/>
    <row r="12285"/>
    <row r="12286"/>
    <row r="12287"/>
    <row r="12288"/>
    <row r="12289"/>
    <row r="12290"/>
    <row r="12291"/>
    <row r="12292"/>
    <row r="12293"/>
    <row r="12294"/>
    <row r="12295"/>
    <row r="12296"/>
    <row r="12297"/>
    <row r="12298"/>
    <row r="12299"/>
    <row r="12300"/>
    <row r="12301"/>
    <row r="12302"/>
    <row r="12303"/>
    <row r="12304"/>
    <row r="12305"/>
    <row r="12306"/>
    <row r="12307"/>
    <row r="12308"/>
    <row r="12309"/>
    <row r="12310"/>
    <row r="12311"/>
    <row r="12312"/>
    <row r="12313"/>
    <row r="12314"/>
    <row r="12315"/>
    <row r="12316"/>
    <row r="12317"/>
    <row r="12318"/>
    <row r="12319"/>
    <row r="12320"/>
    <row r="12321"/>
    <row r="12322"/>
    <row r="12323"/>
    <row r="12324"/>
    <row r="12325"/>
    <row r="12326"/>
    <row r="12327"/>
    <row r="12328"/>
    <row r="12329"/>
    <row r="12330"/>
    <row r="12331"/>
    <row r="12332"/>
    <row r="12333"/>
    <row r="12334"/>
    <row r="12335"/>
    <row r="12336"/>
    <row r="12337"/>
    <row r="12338"/>
    <row r="12339"/>
    <row r="12340"/>
    <row r="12341"/>
    <row r="12342"/>
    <row r="12343"/>
    <row r="12344"/>
    <row r="12345"/>
    <row r="12346"/>
    <row r="12347"/>
    <row r="12348"/>
    <row r="12349"/>
    <row r="12350"/>
    <row r="12351"/>
    <row r="12352"/>
    <row r="12353"/>
    <row r="12354"/>
    <row r="12355"/>
    <row r="12356"/>
    <row r="12357"/>
    <row r="12358"/>
    <row r="12359"/>
    <row r="12360"/>
    <row r="12361"/>
    <row r="12362"/>
    <row r="12363"/>
    <row r="12364"/>
    <row r="12365"/>
    <row r="12366"/>
    <row r="12367"/>
    <row r="12368"/>
    <row r="12369"/>
    <row r="12370"/>
    <row r="12371"/>
    <row r="12372"/>
    <row r="12373"/>
    <row r="12374"/>
    <row r="12375"/>
    <row r="12376"/>
    <row r="12377"/>
    <row r="12378"/>
    <row r="12379"/>
    <row r="12380"/>
    <row r="12381"/>
    <row r="12382"/>
    <row r="12383"/>
    <row r="12384"/>
    <row r="12385"/>
    <row r="12386"/>
    <row r="12387"/>
    <row r="12388"/>
    <row r="12389"/>
    <row r="12390"/>
    <row r="12391"/>
    <row r="12392"/>
    <row r="12393"/>
    <row r="12394"/>
    <row r="12395"/>
    <row r="12396"/>
    <row r="12397"/>
    <row r="12398"/>
    <row r="12399"/>
    <row r="12400"/>
    <row r="12401"/>
    <row r="12402"/>
    <row r="12403"/>
    <row r="12404"/>
    <row r="12405"/>
    <row r="12406"/>
    <row r="12407"/>
    <row r="12408"/>
    <row r="12409"/>
    <row r="12410"/>
    <row r="12411"/>
    <row r="12412"/>
    <row r="12413"/>
    <row r="12414"/>
    <row r="12415"/>
    <row r="12416"/>
    <row r="12417"/>
    <row r="12418"/>
    <row r="12419"/>
    <row r="12420"/>
    <row r="12421"/>
    <row r="12422"/>
    <row r="12423"/>
    <row r="12424"/>
    <row r="12425"/>
    <row r="12426"/>
    <row r="12427"/>
    <row r="12428"/>
    <row r="12429"/>
    <row r="12430"/>
    <row r="12431"/>
    <row r="12432"/>
    <row r="12433"/>
    <row r="12434"/>
    <row r="12435"/>
    <row r="12436"/>
    <row r="12437"/>
    <row r="12438"/>
    <row r="12439"/>
    <row r="12440"/>
    <row r="12441"/>
    <row r="12442"/>
    <row r="12443"/>
    <row r="12444"/>
    <row r="12445"/>
    <row r="12446"/>
    <row r="12447"/>
    <row r="12448"/>
    <row r="12449"/>
    <row r="12450"/>
    <row r="12451"/>
    <row r="12452"/>
    <row r="12453"/>
    <row r="12454"/>
    <row r="12455"/>
    <row r="12456"/>
    <row r="12457"/>
    <row r="12458"/>
    <row r="12459"/>
    <row r="12460"/>
    <row r="12461"/>
    <row r="12462"/>
    <row r="12463"/>
    <row r="12464"/>
    <row r="12465"/>
    <row r="12466"/>
    <row r="12467"/>
    <row r="12468"/>
    <row r="12469"/>
    <row r="12470"/>
    <row r="12471"/>
    <row r="12472"/>
    <row r="12473"/>
    <row r="12474"/>
    <row r="12475"/>
    <row r="12476"/>
    <row r="12477"/>
    <row r="12478"/>
    <row r="12479"/>
    <row r="12480"/>
    <row r="12481"/>
    <row r="12482"/>
    <row r="12483"/>
    <row r="12484"/>
    <row r="12485"/>
    <row r="12486"/>
    <row r="12487"/>
    <row r="12488"/>
    <row r="12489"/>
    <row r="12490"/>
    <row r="12491"/>
    <row r="12492"/>
    <row r="12493"/>
    <row r="12494"/>
    <row r="12495"/>
    <row r="12496"/>
    <row r="12497"/>
    <row r="12498"/>
    <row r="12499"/>
    <row r="12500"/>
    <row r="12501"/>
    <row r="12502"/>
    <row r="12503"/>
    <row r="12504"/>
    <row r="12505"/>
    <row r="12506"/>
    <row r="12507"/>
    <row r="12508"/>
    <row r="12509"/>
    <row r="12510"/>
    <row r="12511"/>
    <row r="12512"/>
    <row r="12513"/>
    <row r="12514"/>
    <row r="12515"/>
    <row r="12516"/>
    <row r="12517"/>
    <row r="12518"/>
    <row r="12519"/>
    <row r="12520"/>
    <row r="12521"/>
    <row r="12522"/>
    <row r="12523"/>
    <row r="12524"/>
    <row r="12525"/>
    <row r="12526"/>
    <row r="12527"/>
    <row r="12528"/>
    <row r="12529"/>
    <row r="12530"/>
    <row r="12531"/>
    <row r="12532"/>
    <row r="12533"/>
    <row r="12534"/>
    <row r="12535"/>
    <row r="12536"/>
    <row r="12537"/>
    <row r="12538"/>
    <row r="12539"/>
    <row r="12540"/>
    <row r="12541"/>
    <row r="12542"/>
    <row r="12543"/>
    <row r="12544"/>
    <row r="12545"/>
    <row r="12546"/>
    <row r="12547"/>
    <row r="12548"/>
    <row r="12549"/>
    <row r="12550"/>
    <row r="12551"/>
    <row r="12552"/>
    <row r="12553"/>
    <row r="12554"/>
    <row r="12555"/>
    <row r="12556"/>
    <row r="12557"/>
    <row r="12558"/>
    <row r="12559"/>
    <row r="12560"/>
    <row r="12561"/>
    <row r="12562"/>
    <row r="12563"/>
    <row r="12564"/>
    <row r="12565"/>
    <row r="12566"/>
    <row r="12567"/>
    <row r="12568"/>
    <row r="12569"/>
    <row r="12570"/>
    <row r="12571"/>
    <row r="12572"/>
    <row r="12573"/>
    <row r="12574"/>
    <row r="12575"/>
    <row r="12576"/>
    <row r="12577"/>
    <row r="12578"/>
    <row r="12579"/>
    <row r="12580"/>
    <row r="12581"/>
    <row r="12582"/>
    <row r="12583"/>
    <row r="12584"/>
    <row r="12585"/>
    <row r="12586"/>
    <row r="12587"/>
    <row r="12588"/>
    <row r="12589"/>
    <row r="12590"/>
    <row r="12591"/>
    <row r="12592"/>
    <row r="12593"/>
    <row r="12594"/>
    <row r="12595"/>
    <row r="12596"/>
    <row r="12597"/>
    <row r="12598"/>
    <row r="12599"/>
    <row r="12600"/>
    <row r="12601"/>
    <row r="12602"/>
    <row r="12603"/>
    <row r="12604"/>
    <row r="12605"/>
    <row r="12606"/>
    <row r="12607"/>
    <row r="12608"/>
    <row r="12609"/>
    <row r="12610"/>
    <row r="12611"/>
    <row r="12612"/>
    <row r="12613"/>
    <row r="12614"/>
    <row r="12615"/>
    <row r="12616"/>
    <row r="12617"/>
    <row r="12618"/>
    <row r="12619"/>
    <row r="12620"/>
    <row r="12621"/>
    <row r="12622"/>
    <row r="12623"/>
    <row r="12624"/>
    <row r="12625"/>
    <row r="12626"/>
    <row r="12627"/>
    <row r="12628"/>
    <row r="12629"/>
    <row r="12630"/>
    <row r="12631"/>
    <row r="12632"/>
    <row r="12633"/>
    <row r="12634"/>
    <row r="12635"/>
    <row r="12636"/>
    <row r="12637"/>
    <row r="12638"/>
    <row r="12639"/>
    <row r="12640"/>
    <row r="12641"/>
    <row r="12642"/>
    <row r="12643"/>
    <row r="12644"/>
    <row r="12645"/>
    <row r="12646"/>
    <row r="12647"/>
    <row r="12648"/>
    <row r="12649"/>
    <row r="12650"/>
    <row r="12651"/>
    <row r="12652"/>
    <row r="12653"/>
    <row r="12654"/>
    <row r="12655"/>
    <row r="12656"/>
    <row r="12657"/>
    <row r="12658"/>
    <row r="12659"/>
    <row r="12660"/>
    <row r="12661"/>
    <row r="12662"/>
    <row r="12663"/>
    <row r="12664"/>
    <row r="12665"/>
    <row r="12666"/>
    <row r="12667"/>
    <row r="12668"/>
    <row r="12669"/>
    <row r="12670"/>
    <row r="12671"/>
    <row r="12672"/>
    <row r="12673"/>
    <row r="12674"/>
    <row r="12675"/>
    <row r="12676"/>
    <row r="12677"/>
    <row r="12678"/>
    <row r="12679"/>
    <row r="12680"/>
    <row r="12681"/>
    <row r="12682"/>
    <row r="12683"/>
    <row r="12684"/>
    <row r="12685"/>
    <row r="12686"/>
    <row r="12687"/>
    <row r="12688"/>
    <row r="12689"/>
    <row r="12690"/>
    <row r="12691"/>
    <row r="12692"/>
    <row r="12693"/>
    <row r="12694"/>
    <row r="12695"/>
    <row r="12696"/>
    <row r="12697"/>
    <row r="12698"/>
    <row r="12699"/>
    <row r="12700"/>
    <row r="12701"/>
    <row r="12702"/>
    <row r="12703"/>
    <row r="12704"/>
    <row r="12705"/>
    <row r="12706"/>
    <row r="12707"/>
    <row r="12708"/>
    <row r="12709"/>
    <row r="12710"/>
    <row r="12711"/>
    <row r="12712"/>
    <row r="12713"/>
    <row r="12714"/>
    <row r="12715"/>
    <row r="12716"/>
    <row r="12717"/>
    <row r="12718"/>
    <row r="12719"/>
    <row r="12720"/>
    <row r="12721"/>
    <row r="12722"/>
    <row r="12723"/>
    <row r="12724"/>
    <row r="12725"/>
    <row r="12726"/>
    <row r="12727"/>
    <row r="12728"/>
    <row r="12729"/>
    <row r="12730"/>
    <row r="12731"/>
    <row r="12732"/>
    <row r="12733"/>
    <row r="12734"/>
    <row r="12735"/>
    <row r="12736"/>
    <row r="12737"/>
    <row r="12738"/>
    <row r="12739"/>
    <row r="12740"/>
    <row r="12741"/>
    <row r="12742"/>
    <row r="12743"/>
    <row r="12744"/>
    <row r="12745"/>
    <row r="12746"/>
    <row r="12747"/>
    <row r="12748"/>
    <row r="12749"/>
    <row r="12750"/>
    <row r="12751"/>
    <row r="12752"/>
    <row r="12753"/>
    <row r="12754"/>
    <row r="12755"/>
    <row r="12756"/>
    <row r="12757"/>
    <row r="12758"/>
    <row r="12759"/>
    <row r="12760"/>
    <row r="12761"/>
    <row r="12762"/>
    <row r="12763"/>
    <row r="12764"/>
    <row r="12765"/>
    <row r="12766"/>
    <row r="12767"/>
    <row r="12768"/>
    <row r="12769"/>
    <row r="12770"/>
    <row r="12771"/>
    <row r="12772"/>
    <row r="12773"/>
    <row r="12774"/>
    <row r="12775"/>
    <row r="12776"/>
    <row r="12777"/>
    <row r="12778"/>
    <row r="12779"/>
    <row r="12780"/>
    <row r="12781"/>
    <row r="12782"/>
    <row r="12783"/>
    <row r="12784"/>
    <row r="12785"/>
    <row r="12786"/>
    <row r="12787"/>
    <row r="12788"/>
    <row r="12789"/>
    <row r="12790"/>
    <row r="12791"/>
    <row r="12792"/>
    <row r="12793"/>
    <row r="12794"/>
    <row r="12795"/>
    <row r="12796"/>
    <row r="12797"/>
    <row r="12798"/>
    <row r="12799"/>
    <row r="12800"/>
    <row r="12801"/>
    <row r="12802"/>
    <row r="12803"/>
    <row r="12804"/>
    <row r="12805"/>
    <row r="12806"/>
    <row r="12807"/>
    <row r="12808"/>
    <row r="12809"/>
    <row r="12810"/>
    <row r="12811"/>
    <row r="12812"/>
    <row r="12813"/>
    <row r="12814"/>
    <row r="12815"/>
    <row r="12816"/>
    <row r="12817"/>
    <row r="12818"/>
    <row r="12819"/>
    <row r="12820"/>
    <row r="12821"/>
    <row r="12822"/>
    <row r="12823"/>
    <row r="12824"/>
    <row r="12825"/>
    <row r="12826"/>
    <row r="12827"/>
    <row r="12828"/>
    <row r="12829"/>
    <row r="12830"/>
    <row r="12831"/>
    <row r="12832"/>
    <row r="12833"/>
    <row r="12834"/>
    <row r="12835"/>
    <row r="12836"/>
    <row r="12837"/>
    <row r="12838"/>
    <row r="12839"/>
    <row r="12840"/>
    <row r="12841"/>
    <row r="12842"/>
    <row r="12843"/>
    <row r="12844"/>
    <row r="12845"/>
    <row r="12846"/>
    <row r="12847"/>
    <row r="12848"/>
    <row r="12849"/>
    <row r="12850"/>
    <row r="12851"/>
    <row r="12852"/>
    <row r="12853"/>
    <row r="12854"/>
    <row r="12855"/>
    <row r="12856"/>
    <row r="12857"/>
    <row r="12858"/>
    <row r="12859"/>
    <row r="12860"/>
    <row r="12861"/>
    <row r="12862"/>
    <row r="12863"/>
    <row r="12864"/>
    <row r="12865"/>
    <row r="12866"/>
    <row r="12867"/>
    <row r="12868"/>
    <row r="12869"/>
    <row r="12870"/>
    <row r="12871"/>
    <row r="12872"/>
    <row r="12873"/>
    <row r="12874"/>
    <row r="12875"/>
    <row r="12876"/>
    <row r="12877"/>
    <row r="12878"/>
    <row r="12879"/>
    <row r="12880"/>
    <row r="12881"/>
    <row r="12882"/>
    <row r="12883"/>
    <row r="12884"/>
    <row r="12885"/>
    <row r="12886"/>
    <row r="12887"/>
    <row r="12888"/>
    <row r="12889"/>
    <row r="12890"/>
    <row r="12891"/>
    <row r="12892"/>
    <row r="12893"/>
    <row r="12894"/>
    <row r="12895"/>
    <row r="12896"/>
    <row r="12897"/>
    <row r="12898"/>
    <row r="12899"/>
    <row r="12900"/>
    <row r="12901"/>
    <row r="12902"/>
    <row r="12903"/>
    <row r="12904"/>
    <row r="12905"/>
    <row r="12906"/>
    <row r="12907"/>
    <row r="12908"/>
    <row r="12909"/>
    <row r="12910"/>
    <row r="12911"/>
    <row r="12912"/>
    <row r="12913"/>
    <row r="12914"/>
    <row r="12915"/>
    <row r="12916"/>
    <row r="12917"/>
    <row r="12918"/>
    <row r="12919"/>
    <row r="12920"/>
    <row r="12921"/>
    <row r="12922"/>
    <row r="12923"/>
    <row r="12924"/>
    <row r="12925"/>
    <row r="12926"/>
    <row r="12927"/>
    <row r="12928"/>
    <row r="12929"/>
    <row r="12930"/>
    <row r="12931"/>
    <row r="12932"/>
    <row r="12933"/>
    <row r="12934"/>
    <row r="12935"/>
    <row r="12936"/>
    <row r="12937"/>
    <row r="12938"/>
    <row r="12939"/>
    <row r="12940"/>
    <row r="12941"/>
    <row r="12942"/>
    <row r="12943"/>
    <row r="12944"/>
    <row r="12945"/>
    <row r="12946"/>
    <row r="12947"/>
    <row r="12948"/>
    <row r="12949"/>
    <row r="12950"/>
    <row r="12951"/>
    <row r="12952"/>
    <row r="12953"/>
    <row r="12954"/>
    <row r="12955"/>
    <row r="12956"/>
    <row r="12957"/>
    <row r="12958"/>
    <row r="12959"/>
    <row r="12960"/>
    <row r="12961"/>
    <row r="12962"/>
    <row r="12963"/>
    <row r="12964"/>
    <row r="12965"/>
    <row r="12966"/>
    <row r="12967"/>
    <row r="12968"/>
    <row r="12969"/>
    <row r="12970"/>
    <row r="12971"/>
    <row r="12972"/>
    <row r="12973"/>
    <row r="12974"/>
    <row r="12975"/>
    <row r="12976"/>
    <row r="12977"/>
    <row r="12978"/>
    <row r="12979"/>
    <row r="12980"/>
    <row r="12981"/>
    <row r="12982"/>
    <row r="12983"/>
    <row r="12984"/>
    <row r="12985"/>
    <row r="12986"/>
    <row r="12987"/>
    <row r="12988"/>
    <row r="12989"/>
    <row r="12990"/>
    <row r="12991"/>
    <row r="12992"/>
    <row r="12993"/>
    <row r="12994"/>
    <row r="12995"/>
    <row r="12996"/>
    <row r="12997"/>
    <row r="12998"/>
    <row r="12999"/>
    <row r="13000"/>
    <row r="13001"/>
    <row r="13002"/>
    <row r="13003"/>
    <row r="13004"/>
    <row r="13005"/>
    <row r="13006"/>
    <row r="13007"/>
    <row r="13008"/>
    <row r="13009"/>
    <row r="13010"/>
    <row r="13011"/>
    <row r="13012"/>
    <row r="13013"/>
    <row r="13014"/>
    <row r="13015"/>
    <row r="13016"/>
    <row r="13017"/>
    <row r="13018"/>
    <row r="13019"/>
    <row r="13020"/>
    <row r="13021"/>
    <row r="13022"/>
    <row r="13023"/>
    <row r="13024"/>
    <row r="13025"/>
    <row r="13026"/>
    <row r="13027"/>
    <row r="13028"/>
    <row r="13029"/>
    <row r="13030"/>
    <row r="13031"/>
    <row r="13032"/>
    <row r="13033"/>
    <row r="13034"/>
    <row r="13035"/>
    <row r="13036"/>
    <row r="13037"/>
    <row r="13038"/>
    <row r="13039"/>
    <row r="13040"/>
    <row r="13041"/>
    <row r="13042"/>
    <row r="13043"/>
    <row r="13044"/>
    <row r="13045"/>
    <row r="13046"/>
    <row r="13047"/>
    <row r="13048"/>
    <row r="13049"/>
    <row r="13050"/>
    <row r="13051"/>
    <row r="13052"/>
    <row r="13053"/>
    <row r="13054"/>
    <row r="13055"/>
    <row r="13056"/>
    <row r="13057"/>
    <row r="13058"/>
    <row r="13059"/>
    <row r="13060"/>
    <row r="13061"/>
    <row r="13062"/>
    <row r="13063"/>
    <row r="13064"/>
    <row r="13065"/>
    <row r="13066"/>
    <row r="13067"/>
    <row r="13068"/>
    <row r="13069"/>
    <row r="13070"/>
    <row r="13071"/>
    <row r="13072"/>
    <row r="13073"/>
    <row r="13074"/>
    <row r="13075"/>
    <row r="13076"/>
    <row r="13077"/>
    <row r="13078"/>
    <row r="13079"/>
    <row r="13080"/>
    <row r="13081"/>
    <row r="13082"/>
    <row r="13083"/>
    <row r="13084"/>
    <row r="13085"/>
    <row r="13086"/>
    <row r="13087"/>
    <row r="13088"/>
    <row r="13089"/>
    <row r="13090"/>
    <row r="13091"/>
    <row r="13092"/>
    <row r="13093"/>
    <row r="13094"/>
    <row r="13095"/>
    <row r="13096"/>
    <row r="13097"/>
    <row r="13098"/>
    <row r="13099"/>
    <row r="13100"/>
    <row r="13101"/>
    <row r="13102"/>
    <row r="13103"/>
    <row r="13104"/>
    <row r="13105"/>
    <row r="13106"/>
    <row r="13107"/>
    <row r="13108"/>
    <row r="13109"/>
    <row r="13110"/>
    <row r="13111"/>
    <row r="13112"/>
    <row r="13113"/>
    <row r="13114"/>
    <row r="13115"/>
    <row r="13116"/>
    <row r="13117"/>
    <row r="13118"/>
    <row r="13119"/>
    <row r="13120"/>
    <row r="13121"/>
    <row r="13122"/>
    <row r="13123"/>
    <row r="13124"/>
    <row r="13125"/>
    <row r="13126"/>
    <row r="13127"/>
    <row r="13128"/>
    <row r="13129"/>
    <row r="13130"/>
    <row r="13131"/>
    <row r="13132"/>
    <row r="13133"/>
    <row r="13134"/>
    <row r="13135"/>
    <row r="13136"/>
    <row r="13137"/>
    <row r="13138"/>
    <row r="13139"/>
    <row r="13140"/>
    <row r="13141"/>
    <row r="13142"/>
    <row r="13143"/>
    <row r="13144"/>
    <row r="13145"/>
    <row r="13146"/>
    <row r="13147"/>
    <row r="13148"/>
    <row r="13149"/>
    <row r="13150"/>
    <row r="13151"/>
    <row r="13152"/>
    <row r="13153"/>
    <row r="13154"/>
    <row r="13155"/>
    <row r="13156"/>
    <row r="13157"/>
    <row r="13158"/>
    <row r="13159"/>
    <row r="13160"/>
    <row r="13161"/>
    <row r="13162"/>
    <row r="13163"/>
    <row r="13164"/>
    <row r="13165"/>
    <row r="13166"/>
    <row r="13167"/>
    <row r="13168"/>
    <row r="13169"/>
    <row r="13170"/>
    <row r="13171"/>
    <row r="13172"/>
    <row r="13173"/>
    <row r="13174"/>
    <row r="13175"/>
    <row r="13176"/>
    <row r="13177"/>
    <row r="13178"/>
    <row r="13179"/>
    <row r="13180"/>
    <row r="13181"/>
    <row r="13182"/>
    <row r="13183"/>
    <row r="13184"/>
    <row r="13185"/>
    <row r="13186"/>
    <row r="13187"/>
    <row r="13188"/>
    <row r="13189"/>
    <row r="13190"/>
    <row r="13191"/>
    <row r="13192"/>
    <row r="13193"/>
    <row r="13194"/>
    <row r="13195"/>
    <row r="13196"/>
    <row r="13197"/>
    <row r="13198"/>
    <row r="13199"/>
    <row r="13200"/>
    <row r="13201"/>
    <row r="13202"/>
    <row r="13203"/>
    <row r="13204"/>
    <row r="13205"/>
    <row r="13206"/>
    <row r="13207"/>
    <row r="13208"/>
    <row r="13209"/>
    <row r="13210"/>
    <row r="13211"/>
    <row r="13212"/>
    <row r="13213"/>
    <row r="13214"/>
    <row r="13215"/>
    <row r="13216"/>
    <row r="13217"/>
    <row r="13218"/>
    <row r="13219"/>
    <row r="13220"/>
    <row r="13221"/>
    <row r="13222"/>
    <row r="13223"/>
    <row r="13224"/>
    <row r="13225"/>
    <row r="13226"/>
    <row r="13227"/>
    <row r="13228"/>
    <row r="13229"/>
    <row r="13230"/>
    <row r="13231"/>
    <row r="13232"/>
    <row r="13233"/>
    <row r="13234"/>
    <row r="13235"/>
    <row r="13236"/>
    <row r="13237"/>
    <row r="13238"/>
    <row r="13239"/>
    <row r="13240"/>
    <row r="13241"/>
    <row r="13242"/>
    <row r="13243"/>
    <row r="13244"/>
    <row r="13245"/>
    <row r="13246"/>
    <row r="13247"/>
    <row r="13248"/>
    <row r="13249"/>
    <row r="13250"/>
    <row r="13251"/>
    <row r="13252"/>
    <row r="13253"/>
    <row r="13254"/>
    <row r="13255"/>
    <row r="13256"/>
    <row r="13257"/>
    <row r="13258"/>
    <row r="13259"/>
    <row r="13260"/>
    <row r="13261"/>
    <row r="13262"/>
    <row r="13263"/>
    <row r="13264"/>
    <row r="13265"/>
    <row r="13266"/>
    <row r="13267"/>
    <row r="13268"/>
    <row r="13269"/>
    <row r="13270"/>
    <row r="13271"/>
    <row r="13272"/>
    <row r="13273"/>
    <row r="13274"/>
    <row r="13275"/>
    <row r="13276"/>
    <row r="13277"/>
    <row r="13278"/>
    <row r="13279"/>
    <row r="13280"/>
    <row r="13281"/>
    <row r="13282"/>
    <row r="13283"/>
    <row r="13284"/>
    <row r="13285"/>
    <row r="13286"/>
    <row r="13287"/>
    <row r="13288"/>
    <row r="13289"/>
    <row r="13290"/>
    <row r="13291"/>
    <row r="13292"/>
    <row r="13293"/>
    <row r="13294"/>
    <row r="13295"/>
    <row r="13296"/>
    <row r="13297"/>
    <row r="13298"/>
    <row r="13299"/>
    <row r="13300"/>
    <row r="13301"/>
    <row r="13302"/>
    <row r="13303"/>
    <row r="13304"/>
    <row r="13305"/>
    <row r="13306"/>
    <row r="13307"/>
    <row r="13308"/>
    <row r="13309"/>
    <row r="13310"/>
    <row r="13311"/>
    <row r="13312"/>
    <row r="13313"/>
    <row r="13314"/>
    <row r="13315"/>
    <row r="13316"/>
    <row r="13317"/>
    <row r="13318"/>
    <row r="13319"/>
    <row r="13320"/>
    <row r="13321"/>
    <row r="13322"/>
    <row r="13323"/>
    <row r="13324"/>
    <row r="13325"/>
    <row r="13326"/>
    <row r="13327"/>
    <row r="13328"/>
    <row r="13329"/>
    <row r="13330"/>
    <row r="13331"/>
    <row r="13332"/>
    <row r="13333"/>
    <row r="13334"/>
    <row r="13335"/>
    <row r="13336"/>
    <row r="13337"/>
    <row r="13338"/>
    <row r="13339"/>
    <row r="13340"/>
    <row r="13341"/>
    <row r="13342"/>
    <row r="13343"/>
    <row r="13344"/>
    <row r="13345"/>
    <row r="13346"/>
    <row r="13347"/>
    <row r="13348"/>
    <row r="13349"/>
    <row r="13350"/>
    <row r="13351"/>
    <row r="13352"/>
    <row r="13353"/>
    <row r="13354"/>
    <row r="13355"/>
    <row r="13356"/>
    <row r="13357"/>
    <row r="13358"/>
    <row r="13359"/>
    <row r="13360"/>
    <row r="13361"/>
    <row r="13362"/>
    <row r="13363"/>
    <row r="13364"/>
    <row r="13365"/>
    <row r="13366"/>
    <row r="13367"/>
    <row r="13368"/>
    <row r="13369"/>
    <row r="13370"/>
    <row r="13371"/>
    <row r="13372"/>
    <row r="13373"/>
    <row r="13374"/>
    <row r="13375"/>
    <row r="13376"/>
    <row r="13377"/>
    <row r="13378"/>
    <row r="13379"/>
    <row r="13380"/>
    <row r="13381"/>
    <row r="13382"/>
    <row r="13383"/>
    <row r="13384"/>
    <row r="13385"/>
    <row r="13386"/>
    <row r="13387"/>
    <row r="13388"/>
    <row r="13389"/>
    <row r="13390"/>
    <row r="13391"/>
    <row r="13392"/>
    <row r="13393"/>
    <row r="13394"/>
    <row r="13395"/>
    <row r="13396"/>
    <row r="13397"/>
    <row r="13398"/>
    <row r="13399"/>
    <row r="13400"/>
    <row r="13401"/>
    <row r="13402"/>
    <row r="13403"/>
    <row r="13404"/>
    <row r="13405"/>
    <row r="13406"/>
    <row r="13407"/>
    <row r="13408"/>
    <row r="13409"/>
    <row r="13410"/>
    <row r="13411"/>
    <row r="13412"/>
    <row r="13413"/>
    <row r="13414"/>
    <row r="13415"/>
    <row r="13416"/>
    <row r="13417"/>
    <row r="13418"/>
    <row r="13419"/>
    <row r="13420"/>
    <row r="13421"/>
    <row r="13422"/>
    <row r="13423"/>
    <row r="13424"/>
    <row r="13425"/>
    <row r="13426"/>
    <row r="13427"/>
    <row r="13428"/>
    <row r="13429"/>
    <row r="13430"/>
    <row r="13431"/>
    <row r="13432"/>
    <row r="13433"/>
    <row r="13434"/>
    <row r="13435"/>
    <row r="13436"/>
    <row r="13437"/>
    <row r="13438"/>
    <row r="13439"/>
    <row r="13440"/>
    <row r="13441"/>
    <row r="13442"/>
    <row r="13443"/>
    <row r="13444"/>
    <row r="13445"/>
    <row r="13446"/>
    <row r="13447"/>
    <row r="13448"/>
    <row r="13449"/>
    <row r="13450"/>
    <row r="13451"/>
    <row r="13452"/>
    <row r="13453"/>
    <row r="13454"/>
    <row r="13455"/>
    <row r="13456"/>
    <row r="13457"/>
    <row r="13458"/>
    <row r="13459"/>
    <row r="13460"/>
    <row r="13461"/>
    <row r="13462"/>
    <row r="13463"/>
    <row r="13464"/>
    <row r="13465"/>
    <row r="13466"/>
    <row r="13467"/>
    <row r="13468"/>
    <row r="13469"/>
    <row r="13470"/>
    <row r="13471"/>
    <row r="13472"/>
    <row r="13473"/>
    <row r="13474"/>
    <row r="13475"/>
    <row r="13476"/>
    <row r="13477"/>
    <row r="13478"/>
    <row r="13479"/>
    <row r="13480"/>
    <row r="13481"/>
    <row r="13482"/>
    <row r="13483"/>
    <row r="13484"/>
    <row r="13485"/>
    <row r="13486"/>
    <row r="13487"/>
    <row r="13488"/>
    <row r="13489"/>
    <row r="13490"/>
    <row r="13491"/>
    <row r="13492"/>
    <row r="13493"/>
    <row r="13494"/>
    <row r="13495"/>
    <row r="13496"/>
    <row r="13497"/>
    <row r="13498"/>
    <row r="13499"/>
    <row r="13500"/>
    <row r="13501"/>
    <row r="13502"/>
    <row r="13503"/>
    <row r="13504"/>
    <row r="13505"/>
    <row r="13506"/>
    <row r="13507"/>
    <row r="13508"/>
    <row r="13509"/>
    <row r="13510"/>
    <row r="13511"/>
    <row r="13512"/>
    <row r="13513"/>
    <row r="13514"/>
    <row r="13515"/>
    <row r="13516"/>
    <row r="13517"/>
    <row r="13518"/>
    <row r="13519"/>
    <row r="13520"/>
    <row r="13521"/>
    <row r="13522"/>
    <row r="13523"/>
    <row r="13524"/>
    <row r="13525"/>
    <row r="13526"/>
    <row r="13527"/>
    <row r="13528"/>
    <row r="13529"/>
    <row r="13530"/>
    <row r="13531"/>
    <row r="13532"/>
    <row r="13533"/>
    <row r="13534"/>
    <row r="13535"/>
    <row r="13536"/>
    <row r="13537"/>
    <row r="13538"/>
    <row r="13539"/>
    <row r="13540"/>
    <row r="13541"/>
    <row r="13542"/>
    <row r="13543"/>
    <row r="13544"/>
    <row r="13545"/>
    <row r="13546"/>
    <row r="13547"/>
    <row r="13548"/>
    <row r="13549"/>
    <row r="13550"/>
    <row r="13551"/>
    <row r="13552"/>
    <row r="13553"/>
    <row r="13554"/>
    <row r="13555"/>
    <row r="13556"/>
    <row r="13557"/>
    <row r="13558"/>
    <row r="13559"/>
    <row r="13560"/>
    <row r="13561"/>
    <row r="13562"/>
    <row r="13563"/>
    <row r="13564"/>
    <row r="13565"/>
    <row r="13566"/>
    <row r="13567"/>
    <row r="13568"/>
    <row r="13569"/>
    <row r="13570"/>
    <row r="13571"/>
    <row r="13572"/>
    <row r="13573"/>
    <row r="13574"/>
    <row r="13575"/>
    <row r="13576"/>
    <row r="13577"/>
    <row r="13578"/>
    <row r="13579"/>
    <row r="13580"/>
    <row r="13581"/>
    <row r="13582"/>
    <row r="13583"/>
    <row r="13584"/>
    <row r="13585"/>
    <row r="13586"/>
    <row r="13587"/>
    <row r="13588"/>
    <row r="13589"/>
    <row r="13590"/>
    <row r="13591"/>
    <row r="13592"/>
    <row r="13593"/>
    <row r="13594"/>
    <row r="13595"/>
    <row r="13596"/>
    <row r="13597"/>
    <row r="13598"/>
    <row r="13599"/>
    <row r="13600"/>
    <row r="13601"/>
    <row r="13602"/>
    <row r="13603"/>
    <row r="13604"/>
    <row r="13605"/>
    <row r="13606"/>
    <row r="13607"/>
    <row r="13608"/>
    <row r="13609"/>
    <row r="13610"/>
    <row r="13611"/>
    <row r="13612"/>
    <row r="13613"/>
    <row r="13614"/>
    <row r="13615"/>
    <row r="13616"/>
    <row r="13617"/>
    <row r="13618"/>
    <row r="13619"/>
    <row r="13620"/>
    <row r="13621"/>
    <row r="13622"/>
    <row r="13623"/>
    <row r="13624"/>
    <row r="13625"/>
    <row r="13626"/>
    <row r="13627"/>
    <row r="13628"/>
    <row r="13629"/>
    <row r="13630"/>
    <row r="13631"/>
    <row r="13632"/>
    <row r="13633"/>
    <row r="13634"/>
    <row r="13635"/>
    <row r="13636"/>
    <row r="13637"/>
    <row r="13638"/>
    <row r="13639"/>
    <row r="13640"/>
    <row r="13641"/>
    <row r="13642"/>
    <row r="13643"/>
    <row r="13644"/>
    <row r="13645"/>
    <row r="13646"/>
    <row r="13647"/>
    <row r="13648"/>
    <row r="13649"/>
    <row r="13650"/>
    <row r="13651"/>
    <row r="13652"/>
    <row r="13653"/>
    <row r="13654"/>
    <row r="13655"/>
    <row r="13656"/>
    <row r="13657"/>
    <row r="13658"/>
    <row r="13659"/>
    <row r="13660"/>
    <row r="13661"/>
    <row r="13662"/>
    <row r="13663"/>
    <row r="13664"/>
    <row r="13665"/>
    <row r="13666"/>
    <row r="13667"/>
    <row r="13668"/>
    <row r="13669"/>
    <row r="13670"/>
    <row r="13671"/>
    <row r="13672"/>
    <row r="13673"/>
    <row r="13674"/>
    <row r="13675"/>
    <row r="13676"/>
    <row r="13677"/>
    <row r="13678"/>
    <row r="13679"/>
    <row r="13680"/>
    <row r="13681"/>
    <row r="13682"/>
    <row r="13683"/>
    <row r="13684"/>
    <row r="13685"/>
    <row r="13686"/>
    <row r="13687"/>
    <row r="13688"/>
    <row r="13689"/>
    <row r="13690"/>
    <row r="13691"/>
    <row r="13692"/>
    <row r="13693"/>
    <row r="13694"/>
    <row r="13695"/>
    <row r="13696"/>
    <row r="13697"/>
    <row r="13698"/>
    <row r="13699"/>
    <row r="13700"/>
    <row r="13701"/>
    <row r="13702"/>
    <row r="13703"/>
    <row r="13704"/>
    <row r="13705"/>
    <row r="13706"/>
    <row r="13707"/>
    <row r="13708"/>
    <row r="13709"/>
    <row r="13710"/>
    <row r="13711"/>
    <row r="13712"/>
    <row r="13713"/>
    <row r="13714"/>
    <row r="13715"/>
    <row r="13716"/>
    <row r="13717"/>
    <row r="13718"/>
    <row r="13719"/>
    <row r="13720"/>
    <row r="13721"/>
    <row r="13722"/>
    <row r="13723"/>
    <row r="13724"/>
    <row r="13725"/>
    <row r="13726"/>
    <row r="13727"/>
    <row r="13728"/>
    <row r="13729"/>
    <row r="13730"/>
    <row r="13731"/>
    <row r="13732"/>
    <row r="13733"/>
    <row r="13734"/>
    <row r="13735"/>
    <row r="13736"/>
    <row r="13737"/>
    <row r="13738"/>
    <row r="13739"/>
    <row r="13740"/>
    <row r="13741"/>
    <row r="13742"/>
    <row r="13743"/>
    <row r="13744"/>
    <row r="13745"/>
    <row r="13746"/>
    <row r="13747"/>
    <row r="13748"/>
    <row r="13749"/>
    <row r="13750"/>
    <row r="13751"/>
    <row r="13752"/>
    <row r="13753"/>
    <row r="13754"/>
    <row r="13755"/>
    <row r="13756"/>
    <row r="13757"/>
    <row r="13758"/>
    <row r="13759"/>
    <row r="13760"/>
    <row r="13761"/>
    <row r="13762"/>
    <row r="13763"/>
    <row r="13764"/>
    <row r="13765"/>
    <row r="13766"/>
    <row r="13767"/>
    <row r="13768"/>
    <row r="13769"/>
    <row r="13770"/>
    <row r="13771"/>
    <row r="13772"/>
    <row r="13773"/>
    <row r="13774"/>
    <row r="13775"/>
    <row r="13776"/>
    <row r="13777"/>
    <row r="13778"/>
    <row r="13779"/>
    <row r="13780"/>
    <row r="13781"/>
    <row r="13782"/>
    <row r="13783"/>
    <row r="13784"/>
    <row r="13785"/>
    <row r="13786"/>
    <row r="13787"/>
    <row r="13788"/>
    <row r="13789"/>
    <row r="13790"/>
    <row r="13791"/>
    <row r="13792"/>
    <row r="13793"/>
    <row r="13794"/>
    <row r="13795"/>
    <row r="13796"/>
    <row r="13797"/>
    <row r="13798"/>
    <row r="13799"/>
    <row r="13800"/>
    <row r="13801"/>
    <row r="13802"/>
    <row r="13803"/>
    <row r="13804"/>
    <row r="13805"/>
    <row r="13806"/>
    <row r="13807"/>
    <row r="13808"/>
    <row r="13809"/>
    <row r="13810"/>
    <row r="13811"/>
    <row r="13812"/>
    <row r="13813"/>
    <row r="13814"/>
    <row r="13815"/>
    <row r="13816"/>
    <row r="13817"/>
    <row r="13818"/>
    <row r="13819"/>
    <row r="13820"/>
    <row r="13821"/>
    <row r="13822"/>
    <row r="13823"/>
    <row r="13824"/>
    <row r="13825"/>
    <row r="13826"/>
    <row r="13827"/>
    <row r="13828"/>
    <row r="13829"/>
    <row r="13830"/>
    <row r="13831"/>
    <row r="13832"/>
    <row r="13833"/>
    <row r="13834"/>
    <row r="13835"/>
    <row r="13836"/>
    <row r="13837"/>
    <row r="13838"/>
    <row r="13839"/>
    <row r="13840"/>
    <row r="13841"/>
    <row r="13842"/>
    <row r="13843"/>
    <row r="13844"/>
    <row r="13845"/>
    <row r="13846"/>
    <row r="13847"/>
    <row r="13848"/>
    <row r="13849"/>
    <row r="13850"/>
    <row r="13851"/>
    <row r="13852"/>
    <row r="13853"/>
    <row r="13854"/>
    <row r="13855"/>
    <row r="13856"/>
    <row r="13857"/>
    <row r="13858"/>
    <row r="13859"/>
    <row r="13860"/>
    <row r="13861"/>
    <row r="13862"/>
    <row r="13863"/>
    <row r="13864"/>
    <row r="13865"/>
    <row r="13866"/>
    <row r="13867"/>
    <row r="13868"/>
    <row r="13869"/>
    <row r="13870"/>
    <row r="13871"/>
    <row r="13872"/>
    <row r="13873"/>
    <row r="13874"/>
    <row r="13875"/>
    <row r="13876"/>
    <row r="13877"/>
    <row r="13878"/>
    <row r="13879"/>
    <row r="13880"/>
    <row r="13881"/>
    <row r="13882"/>
    <row r="13883"/>
    <row r="13884"/>
    <row r="13885"/>
    <row r="13886"/>
    <row r="13887"/>
    <row r="13888"/>
    <row r="13889"/>
    <row r="13890"/>
    <row r="13891"/>
    <row r="13892"/>
    <row r="13893"/>
    <row r="13894"/>
    <row r="13895"/>
    <row r="13896"/>
    <row r="13897"/>
    <row r="13898"/>
    <row r="13899"/>
    <row r="13900"/>
    <row r="13901"/>
    <row r="13902"/>
    <row r="13903"/>
    <row r="13904"/>
    <row r="13905"/>
    <row r="13906"/>
    <row r="13907"/>
    <row r="13908"/>
    <row r="13909"/>
    <row r="13910"/>
    <row r="13911"/>
    <row r="13912"/>
    <row r="13913"/>
    <row r="13914"/>
    <row r="13915"/>
    <row r="13916"/>
    <row r="13917"/>
    <row r="13918"/>
    <row r="13919"/>
    <row r="13920"/>
    <row r="13921"/>
    <row r="13922"/>
    <row r="13923"/>
    <row r="13924"/>
    <row r="13925"/>
    <row r="13926"/>
    <row r="13927"/>
    <row r="13928"/>
    <row r="13929"/>
    <row r="13930"/>
    <row r="13931"/>
    <row r="13932"/>
    <row r="13933"/>
    <row r="13934"/>
    <row r="13935"/>
    <row r="13936"/>
    <row r="13937"/>
    <row r="13938"/>
    <row r="13939"/>
    <row r="13940"/>
    <row r="13941"/>
    <row r="13942"/>
    <row r="13943"/>
    <row r="13944"/>
    <row r="13945"/>
    <row r="13946"/>
    <row r="13947"/>
    <row r="13948"/>
    <row r="13949"/>
    <row r="13950"/>
    <row r="13951"/>
    <row r="13952"/>
    <row r="13953"/>
    <row r="13954"/>
    <row r="13955"/>
    <row r="13956"/>
    <row r="13957"/>
    <row r="13958"/>
    <row r="13959"/>
    <row r="13960"/>
    <row r="13961"/>
    <row r="13962"/>
    <row r="13963"/>
    <row r="13964"/>
    <row r="13965"/>
    <row r="13966"/>
    <row r="13967"/>
    <row r="13968"/>
    <row r="13969"/>
    <row r="13970"/>
    <row r="13971"/>
    <row r="13972"/>
    <row r="13973"/>
    <row r="13974"/>
    <row r="13975"/>
    <row r="13976"/>
    <row r="13977"/>
    <row r="13978"/>
    <row r="13979"/>
    <row r="13980"/>
    <row r="13981"/>
    <row r="13982"/>
    <row r="13983"/>
    <row r="13984"/>
    <row r="13985"/>
    <row r="13986"/>
    <row r="13987"/>
    <row r="13988"/>
    <row r="13989"/>
    <row r="13990"/>
    <row r="13991"/>
    <row r="13992"/>
    <row r="13993"/>
    <row r="13994"/>
    <row r="13995"/>
    <row r="13996"/>
    <row r="13997"/>
    <row r="13998"/>
    <row r="13999"/>
    <row r="14000"/>
    <row r="14001"/>
    <row r="14002"/>
    <row r="14003"/>
    <row r="14004"/>
    <row r="14005"/>
    <row r="14006"/>
    <row r="14007"/>
    <row r="14008"/>
    <row r="14009"/>
    <row r="14010"/>
    <row r="14011"/>
    <row r="14012"/>
    <row r="14013"/>
    <row r="14014"/>
    <row r="14015"/>
    <row r="14016"/>
    <row r="14017"/>
    <row r="14018"/>
    <row r="14019"/>
    <row r="14020"/>
    <row r="14021"/>
    <row r="14022"/>
    <row r="14023"/>
    <row r="14024"/>
    <row r="14025"/>
    <row r="14026"/>
    <row r="14027"/>
    <row r="14028"/>
    <row r="14029"/>
    <row r="14030"/>
    <row r="14031"/>
    <row r="14032"/>
    <row r="14033"/>
    <row r="14034"/>
    <row r="14035"/>
    <row r="14036"/>
    <row r="14037"/>
    <row r="14038"/>
    <row r="14039"/>
    <row r="14040"/>
    <row r="14041"/>
    <row r="14042"/>
    <row r="14043"/>
    <row r="14044"/>
    <row r="14045"/>
    <row r="14046"/>
    <row r="14047"/>
    <row r="14048"/>
    <row r="14049"/>
    <row r="14050"/>
    <row r="14051"/>
    <row r="14052"/>
    <row r="14053"/>
    <row r="14054"/>
    <row r="14055"/>
    <row r="14056"/>
    <row r="14057"/>
    <row r="14058"/>
    <row r="14059"/>
    <row r="14060"/>
    <row r="14061"/>
    <row r="14062"/>
    <row r="14063"/>
    <row r="14064"/>
    <row r="14065"/>
    <row r="14066"/>
    <row r="14067"/>
    <row r="14068"/>
    <row r="14069"/>
    <row r="14070"/>
    <row r="14071"/>
    <row r="14072"/>
    <row r="14073"/>
    <row r="14074"/>
    <row r="14075"/>
    <row r="14076"/>
    <row r="14077"/>
    <row r="14078"/>
    <row r="14079"/>
    <row r="14080"/>
    <row r="14081"/>
    <row r="14082"/>
    <row r="14083"/>
    <row r="14084"/>
    <row r="14085"/>
    <row r="14086"/>
    <row r="14087"/>
    <row r="14088"/>
    <row r="14089"/>
    <row r="14090"/>
    <row r="14091"/>
    <row r="14092"/>
    <row r="14093"/>
    <row r="14094"/>
    <row r="14095"/>
    <row r="14096"/>
    <row r="14097"/>
    <row r="14098"/>
    <row r="14099"/>
    <row r="14100"/>
    <row r="14101"/>
    <row r="14102"/>
    <row r="14103"/>
    <row r="14104"/>
    <row r="14105"/>
    <row r="14106"/>
    <row r="14107"/>
    <row r="14108"/>
    <row r="14109"/>
    <row r="14110"/>
    <row r="14111"/>
    <row r="14112"/>
    <row r="14113"/>
    <row r="14114"/>
    <row r="14115"/>
    <row r="14116"/>
    <row r="14117"/>
    <row r="14118"/>
    <row r="14119"/>
    <row r="14120"/>
    <row r="14121"/>
    <row r="14122"/>
    <row r="14123"/>
    <row r="14124"/>
    <row r="14125"/>
    <row r="14126"/>
    <row r="14127"/>
    <row r="14128"/>
    <row r="14129"/>
    <row r="14130"/>
    <row r="14131"/>
    <row r="14132"/>
    <row r="14133"/>
    <row r="14134"/>
    <row r="14135"/>
    <row r="14136"/>
    <row r="14137"/>
    <row r="14138"/>
    <row r="14139"/>
    <row r="14140"/>
    <row r="14141"/>
    <row r="14142"/>
    <row r="14143"/>
    <row r="14144"/>
    <row r="14145"/>
    <row r="14146"/>
    <row r="14147"/>
    <row r="14148"/>
    <row r="14149"/>
    <row r="14150"/>
    <row r="14151"/>
    <row r="14152"/>
    <row r="14153"/>
    <row r="14154"/>
    <row r="14155"/>
    <row r="14156"/>
    <row r="14157"/>
    <row r="14158"/>
    <row r="14159"/>
    <row r="14160"/>
    <row r="14161"/>
    <row r="14162"/>
    <row r="14163"/>
    <row r="14164"/>
    <row r="14165"/>
    <row r="14166"/>
    <row r="14167"/>
    <row r="14168"/>
    <row r="14169"/>
    <row r="14170"/>
    <row r="14171"/>
    <row r="14172"/>
    <row r="14173"/>
    <row r="14174"/>
    <row r="14175"/>
    <row r="14176"/>
    <row r="14177"/>
    <row r="14178"/>
    <row r="14179"/>
    <row r="14180"/>
    <row r="14181"/>
    <row r="14182"/>
    <row r="14183"/>
    <row r="14184"/>
    <row r="14185"/>
    <row r="14186"/>
    <row r="14187"/>
    <row r="14188"/>
    <row r="14189"/>
    <row r="14190"/>
    <row r="14191"/>
    <row r="14192"/>
    <row r="14193"/>
    <row r="14194"/>
    <row r="14195"/>
    <row r="14196"/>
    <row r="14197"/>
    <row r="14198"/>
    <row r="14199"/>
    <row r="14200"/>
    <row r="14201"/>
    <row r="14202"/>
    <row r="14203"/>
    <row r="14204"/>
    <row r="14205"/>
    <row r="14206"/>
    <row r="14207"/>
    <row r="14208"/>
    <row r="14209"/>
    <row r="14210"/>
    <row r="14211"/>
    <row r="14212"/>
    <row r="14213"/>
    <row r="14214"/>
    <row r="14215"/>
    <row r="14216"/>
    <row r="14217"/>
    <row r="14218"/>
    <row r="14219"/>
    <row r="14220"/>
    <row r="14221"/>
    <row r="14222"/>
    <row r="14223"/>
    <row r="14224"/>
    <row r="14225"/>
    <row r="14226"/>
    <row r="14227"/>
    <row r="14228"/>
    <row r="14229"/>
    <row r="14230"/>
    <row r="14231"/>
    <row r="14232"/>
    <row r="14233"/>
    <row r="14234"/>
    <row r="14235"/>
    <row r="14236"/>
    <row r="14237"/>
    <row r="14238"/>
    <row r="14239"/>
    <row r="14240"/>
    <row r="14241"/>
    <row r="14242"/>
    <row r="14243"/>
    <row r="14244"/>
    <row r="14245"/>
    <row r="14246"/>
    <row r="14247"/>
    <row r="14248"/>
    <row r="14249"/>
    <row r="14250"/>
    <row r="14251"/>
    <row r="14252"/>
    <row r="14253"/>
    <row r="14254"/>
    <row r="14255"/>
    <row r="14256"/>
    <row r="14257"/>
    <row r="14258"/>
    <row r="14259"/>
    <row r="14260"/>
    <row r="14261"/>
    <row r="14262"/>
    <row r="14263"/>
    <row r="14264"/>
    <row r="14265"/>
    <row r="14266"/>
    <row r="14267"/>
    <row r="14268"/>
    <row r="14269"/>
    <row r="14270"/>
    <row r="14271"/>
    <row r="14272"/>
    <row r="14273"/>
    <row r="14274"/>
    <row r="14275"/>
    <row r="14276"/>
    <row r="14277"/>
    <row r="14278"/>
    <row r="14279"/>
    <row r="14280"/>
    <row r="14281"/>
    <row r="14282"/>
    <row r="14283"/>
    <row r="14284"/>
    <row r="14285"/>
    <row r="14286"/>
    <row r="14287"/>
    <row r="14288"/>
    <row r="14289"/>
    <row r="14290"/>
    <row r="14291"/>
    <row r="14292"/>
    <row r="14293"/>
    <row r="14294"/>
    <row r="14295"/>
    <row r="14296"/>
    <row r="14297"/>
    <row r="14298"/>
    <row r="14299"/>
    <row r="14300"/>
    <row r="14301"/>
    <row r="14302"/>
    <row r="14303"/>
    <row r="14304"/>
    <row r="14305"/>
    <row r="14306"/>
    <row r="14307"/>
    <row r="14308"/>
    <row r="14309"/>
    <row r="14310"/>
    <row r="14311"/>
    <row r="14312"/>
    <row r="14313"/>
    <row r="14314"/>
    <row r="14315"/>
    <row r="14316"/>
    <row r="14317"/>
    <row r="14318"/>
    <row r="14319"/>
    <row r="14320"/>
    <row r="14321"/>
    <row r="14322"/>
    <row r="14323"/>
    <row r="14324"/>
    <row r="14325"/>
    <row r="14326"/>
    <row r="14327"/>
    <row r="14328"/>
    <row r="14329"/>
    <row r="14330"/>
    <row r="14331"/>
    <row r="14332"/>
    <row r="14333"/>
    <row r="14334"/>
    <row r="14335"/>
    <row r="14336"/>
    <row r="14337"/>
    <row r="14338"/>
    <row r="14339"/>
    <row r="14340"/>
    <row r="14341"/>
    <row r="14342"/>
    <row r="14343"/>
    <row r="14344"/>
    <row r="14345"/>
    <row r="14346"/>
    <row r="14347"/>
    <row r="14348"/>
    <row r="14349"/>
    <row r="14350"/>
    <row r="14351"/>
    <row r="14352"/>
    <row r="14353"/>
    <row r="14354"/>
    <row r="14355"/>
    <row r="14356"/>
    <row r="14357"/>
    <row r="14358"/>
    <row r="14359"/>
    <row r="14360"/>
    <row r="14361"/>
    <row r="14362"/>
    <row r="14363"/>
    <row r="14364"/>
    <row r="14365"/>
    <row r="14366"/>
    <row r="14367"/>
    <row r="14368"/>
    <row r="14369"/>
    <row r="14370"/>
    <row r="14371"/>
    <row r="14372"/>
    <row r="14373"/>
    <row r="14374"/>
    <row r="14375"/>
    <row r="14376"/>
    <row r="14377"/>
    <row r="14378"/>
    <row r="14379"/>
    <row r="14380"/>
    <row r="14381"/>
    <row r="14382"/>
    <row r="14383"/>
    <row r="14384"/>
    <row r="14385"/>
    <row r="14386"/>
    <row r="14387"/>
    <row r="14388"/>
    <row r="14389"/>
    <row r="14390"/>
    <row r="14391"/>
    <row r="14392"/>
    <row r="14393"/>
    <row r="14394"/>
    <row r="14395"/>
    <row r="14396"/>
    <row r="14397"/>
    <row r="14398"/>
    <row r="14399"/>
    <row r="14400"/>
    <row r="14401"/>
    <row r="14402"/>
    <row r="14403"/>
    <row r="14404"/>
    <row r="14405"/>
    <row r="14406"/>
    <row r="14407"/>
    <row r="14408"/>
    <row r="14409"/>
    <row r="14410"/>
    <row r="14411"/>
    <row r="14412"/>
    <row r="14413"/>
    <row r="14414"/>
    <row r="14415"/>
    <row r="14416"/>
    <row r="14417"/>
    <row r="14418"/>
    <row r="14419"/>
    <row r="14420"/>
    <row r="14421"/>
    <row r="14422"/>
    <row r="14423"/>
    <row r="14424"/>
    <row r="14425"/>
    <row r="14426"/>
    <row r="14427"/>
    <row r="14428"/>
    <row r="14429"/>
    <row r="14430"/>
    <row r="14431"/>
    <row r="14432"/>
    <row r="14433"/>
    <row r="14434"/>
    <row r="14435"/>
    <row r="14436"/>
    <row r="14437"/>
    <row r="14438"/>
    <row r="14439"/>
    <row r="14440"/>
    <row r="14441"/>
    <row r="14442"/>
    <row r="14443"/>
    <row r="14444"/>
    <row r="14445"/>
    <row r="14446"/>
    <row r="14447"/>
    <row r="14448"/>
    <row r="14449"/>
    <row r="14450"/>
    <row r="14451"/>
    <row r="14452"/>
    <row r="14453"/>
    <row r="14454"/>
    <row r="14455"/>
    <row r="14456"/>
    <row r="14457"/>
    <row r="14458"/>
    <row r="14459"/>
    <row r="14460"/>
    <row r="14461"/>
    <row r="14462"/>
    <row r="14463"/>
    <row r="14464"/>
    <row r="14465"/>
    <row r="14466"/>
    <row r="14467"/>
    <row r="14468"/>
    <row r="14469"/>
    <row r="14470"/>
    <row r="14471"/>
    <row r="14472"/>
    <row r="14473"/>
    <row r="14474"/>
    <row r="14475"/>
    <row r="14476"/>
    <row r="14477"/>
    <row r="14478"/>
    <row r="14479"/>
    <row r="14480"/>
    <row r="14481"/>
    <row r="14482"/>
    <row r="14483"/>
    <row r="14484"/>
    <row r="14485"/>
    <row r="14486"/>
    <row r="14487"/>
    <row r="14488"/>
    <row r="14489"/>
    <row r="14490"/>
    <row r="14491"/>
    <row r="14492"/>
    <row r="14493"/>
    <row r="14494"/>
    <row r="14495"/>
    <row r="14496"/>
    <row r="14497"/>
    <row r="14498"/>
    <row r="14499"/>
    <row r="14500"/>
    <row r="14501"/>
    <row r="14502"/>
    <row r="14503"/>
    <row r="14504"/>
    <row r="14505"/>
    <row r="14506"/>
    <row r="14507"/>
    <row r="14508"/>
    <row r="14509"/>
    <row r="14510"/>
    <row r="14511"/>
    <row r="14512"/>
    <row r="14513"/>
    <row r="14514"/>
    <row r="14515"/>
    <row r="14516"/>
    <row r="14517"/>
    <row r="14518"/>
    <row r="14519"/>
    <row r="14520"/>
    <row r="14521"/>
    <row r="14522"/>
    <row r="14523"/>
    <row r="14524"/>
    <row r="14525"/>
    <row r="14526"/>
    <row r="14527"/>
    <row r="14528"/>
    <row r="14529"/>
    <row r="14530"/>
    <row r="14531"/>
    <row r="14532"/>
    <row r="14533"/>
    <row r="14534"/>
    <row r="14535"/>
    <row r="14536"/>
    <row r="14537"/>
    <row r="14538"/>
    <row r="14539"/>
    <row r="14540"/>
    <row r="14541"/>
    <row r="14542"/>
    <row r="14543"/>
    <row r="14544"/>
    <row r="14545"/>
    <row r="14546"/>
    <row r="14547"/>
    <row r="14548"/>
    <row r="14549"/>
    <row r="14550"/>
    <row r="14551"/>
    <row r="14552"/>
    <row r="14553"/>
    <row r="14554"/>
    <row r="14555"/>
    <row r="14556"/>
    <row r="14557"/>
    <row r="14558"/>
    <row r="14559"/>
    <row r="14560"/>
    <row r="14561"/>
    <row r="14562"/>
    <row r="14563"/>
    <row r="14564"/>
    <row r="14565"/>
    <row r="14566"/>
    <row r="14567"/>
    <row r="14568"/>
    <row r="14569"/>
    <row r="14570"/>
    <row r="14571"/>
    <row r="14572"/>
    <row r="14573"/>
    <row r="14574"/>
    <row r="14575"/>
    <row r="14576"/>
    <row r="14577"/>
    <row r="14578"/>
    <row r="14579"/>
    <row r="14580"/>
    <row r="14581"/>
    <row r="14582"/>
    <row r="14583"/>
    <row r="14584"/>
    <row r="14585"/>
    <row r="14586"/>
    <row r="14587"/>
    <row r="14588"/>
    <row r="14589"/>
    <row r="14590"/>
    <row r="14591"/>
    <row r="14592"/>
    <row r="14593"/>
    <row r="14594"/>
    <row r="14595"/>
    <row r="14596"/>
    <row r="14597"/>
    <row r="14598"/>
    <row r="14599"/>
    <row r="14600"/>
    <row r="14601"/>
    <row r="14602"/>
    <row r="14603"/>
    <row r="14604"/>
    <row r="14605"/>
    <row r="14606"/>
    <row r="14607"/>
    <row r="14608"/>
    <row r="14609"/>
    <row r="14610"/>
    <row r="14611"/>
    <row r="14612"/>
    <row r="14613"/>
    <row r="14614"/>
    <row r="14615"/>
    <row r="14616"/>
    <row r="14617"/>
    <row r="14618"/>
    <row r="14619"/>
    <row r="14620"/>
    <row r="14621"/>
    <row r="14622"/>
    <row r="14623"/>
    <row r="14624"/>
    <row r="14625"/>
    <row r="14626"/>
    <row r="14627"/>
    <row r="14628"/>
    <row r="14629"/>
    <row r="14630"/>
    <row r="14631"/>
    <row r="14632"/>
    <row r="14633"/>
    <row r="14634"/>
    <row r="14635"/>
    <row r="14636"/>
    <row r="14637"/>
    <row r="14638"/>
    <row r="14639"/>
    <row r="14640"/>
    <row r="14641"/>
    <row r="14642"/>
    <row r="14643"/>
    <row r="14644"/>
    <row r="14645"/>
    <row r="14646"/>
    <row r="14647"/>
    <row r="14648"/>
    <row r="14649"/>
    <row r="14650"/>
    <row r="14651"/>
    <row r="14652"/>
    <row r="14653"/>
    <row r="14654"/>
    <row r="14655"/>
    <row r="14656"/>
    <row r="14657"/>
    <row r="14658"/>
    <row r="14659"/>
    <row r="14660"/>
    <row r="14661"/>
    <row r="14662"/>
    <row r="14663"/>
    <row r="14664"/>
    <row r="14665"/>
    <row r="14666"/>
    <row r="14667"/>
    <row r="14668"/>
    <row r="14669"/>
    <row r="14670"/>
    <row r="14671"/>
    <row r="14672"/>
    <row r="14673"/>
    <row r="14674"/>
    <row r="14675"/>
    <row r="14676"/>
    <row r="14677"/>
    <row r="14678"/>
    <row r="14679"/>
    <row r="14680"/>
    <row r="14681"/>
    <row r="14682"/>
    <row r="14683"/>
    <row r="14684"/>
    <row r="14685"/>
    <row r="14686"/>
    <row r="14687"/>
    <row r="14688"/>
    <row r="14689"/>
    <row r="14690"/>
    <row r="14691"/>
    <row r="14692"/>
    <row r="14693"/>
    <row r="14694"/>
    <row r="14695"/>
    <row r="14696"/>
    <row r="14697"/>
    <row r="14698"/>
    <row r="14699"/>
    <row r="14700"/>
    <row r="14701"/>
    <row r="14702"/>
    <row r="14703"/>
    <row r="14704"/>
    <row r="14705"/>
    <row r="14706"/>
    <row r="14707"/>
    <row r="14708"/>
    <row r="14709"/>
    <row r="14710"/>
    <row r="14711"/>
    <row r="14712"/>
    <row r="14713"/>
    <row r="14714"/>
    <row r="14715"/>
    <row r="14716"/>
    <row r="14717"/>
    <row r="14718"/>
    <row r="14719"/>
    <row r="14720"/>
    <row r="14721"/>
    <row r="14722"/>
    <row r="14723"/>
    <row r="14724"/>
    <row r="14725"/>
    <row r="14726"/>
    <row r="14727"/>
    <row r="14728"/>
    <row r="14729"/>
    <row r="14730"/>
    <row r="14731"/>
    <row r="14732"/>
    <row r="14733"/>
    <row r="14734"/>
    <row r="14735"/>
    <row r="14736"/>
    <row r="14737"/>
    <row r="14738"/>
    <row r="14739"/>
    <row r="14740"/>
    <row r="14741"/>
    <row r="14742"/>
    <row r="14743"/>
    <row r="14744"/>
    <row r="14745"/>
    <row r="14746"/>
    <row r="14747"/>
    <row r="14748"/>
    <row r="14749"/>
    <row r="14750"/>
    <row r="14751"/>
    <row r="14752"/>
    <row r="14753"/>
    <row r="14754"/>
    <row r="14755"/>
    <row r="14756"/>
    <row r="14757"/>
    <row r="14758"/>
    <row r="14759"/>
    <row r="14760"/>
    <row r="14761"/>
    <row r="14762"/>
    <row r="14763"/>
    <row r="14764"/>
    <row r="14765"/>
    <row r="14766"/>
    <row r="14767"/>
    <row r="14768"/>
    <row r="14769"/>
    <row r="14770"/>
    <row r="14771"/>
    <row r="14772"/>
    <row r="14773"/>
    <row r="14774"/>
    <row r="14775"/>
    <row r="14776"/>
    <row r="14777"/>
    <row r="14778"/>
    <row r="14779"/>
    <row r="14780"/>
    <row r="14781"/>
    <row r="14782"/>
    <row r="14783"/>
    <row r="14784"/>
    <row r="14785"/>
    <row r="14786"/>
    <row r="14787"/>
    <row r="14788"/>
    <row r="14789"/>
    <row r="14790"/>
    <row r="14791"/>
    <row r="14792"/>
    <row r="14793"/>
    <row r="14794"/>
    <row r="14795"/>
    <row r="14796"/>
    <row r="14797"/>
    <row r="14798"/>
    <row r="14799"/>
    <row r="14800"/>
    <row r="14801"/>
    <row r="14802"/>
    <row r="14803"/>
    <row r="14804"/>
    <row r="14805"/>
    <row r="14806"/>
    <row r="14807"/>
    <row r="14808"/>
    <row r="14809"/>
    <row r="14810"/>
    <row r="14811"/>
    <row r="14812"/>
    <row r="14813"/>
    <row r="14814"/>
    <row r="14815"/>
    <row r="14816"/>
    <row r="14817"/>
    <row r="14818"/>
    <row r="14819"/>
    <row r="14820"/>
    <row r="14821"/>
    <row r="14822"/>
    <row r="14823"/>
    <row r="14824"/>
    <row r="14825"/>
    <row r="14826"/>
    <row r="14827"/>
    <row r="14828"/>
    <row r="14829"/>
    <row r="14830"/>
    <row r="14831"/>
    <row r="14832"/>
    <row r="14833"/>
    <row r="14834"/>
    <row r="14835"/>
    <row r="14836"/>
    <row r="14837"/>
    <row r="14838"/>
    <row r="14839"/>
    <row r="14840"/>
    <row r="14841"/>
    <row r="14842"/>
    <row r="14843"/>
    <row r="14844"/>
    <row r="14845"/>
    <row r="14846"/>
    <row r="14847"/>
    <row r="14848"/>
    <row r="14849"/>
    <row r="14850"/>
    <row r="14851"/>
    <row r="14852"/>
    <row r="14853"/>
    <row r="14854"/>
    <row r="14855"/>
    <row r="14856"/>
    <row r="14857"/>
    <row r="14858"/>
    <row r="14859"/>
    <row r="14860"/>
    <row r="14861"/>
    <row r="14862"/>
    <row r="14863"/>
    <row r="14864"/>
    <row r="14865"/>
    <row r="14866"/>
    <row r="14867"/>
    <row r="14868"/>
    <row r="14869"/>
    <row r="14870"/>
    <row r="14871"/>
    <row r="14872"/>
    <row r="14873"/>
    <row r="14874"/>
    <row r="14875"/>
    <row r="14876"/>
    <row r="14877"/>
    <row r="14878"/>
    <row r="14879"/>
    <row r="14880"/>
    <row r="14881"/>
    <row r="14882"/>
    <row r="14883"/>
    <row r="14884"/>
    <row r="14885"/>
    <row r="14886"/>
    <row r="14887"/>
    <row r="14888"/>
    <row r="14889"/>
    <row r="14890"/>
    <row r="14891"/>
    <row r="14892"/>
    <row r="14893"/>
    <row r="14894"/>
    <row r="14895"/>
    <row r="14896"/>
    <row r="14897"/>
    <row r="14898"/>
    <row r="14899"/>
    <row r="14900"/>
    <row r="14901"/>
    <row r="14902"/>
    <row r="14903"/>
    <row r="14904"/>
    <row r="14905"/>
    <row r="14906"/>
    <row r="14907"/>
    <row r="14908"/>
    <row r="14909"/>
    <row r="14910"/>
    <row r="14911"/>
    <row r="14912"/>
    <row r="14913"/>
    <row r="14914"/>
    <row r="14915"/>
    <row r="14916"/>
    <row r="14917"/>
    <row r="14918"/>
    <row r="14919"/>
    <row r="14920"/>
    <row r="14921"/>
    <row r="14922"/>
    <row r="14923"/>
    <row r="14924"/>
    <row r="14925"/>
    <row r="14926"/>
    <row r="14927"/>
    <row r="14928"/>
    <row r="14929"/>
    <row r="14930"/>
    <row r="14931"/>
    <row r="14932"/>
    <row r="14933"/>
    <row r="14934"/>
    <row r="14935"/>
    <row r="14936"/>
    <row r="14937"/>
    <row r="14938"/>
    <row r="14939"/>
    <row r="14940"/>
    <row r="14941"/>
    <row r="14942"/>
    <row r="14943"/>
    <row r="14944"/>
    <row r="14945"/>
    <row r="14946"/>
    <row r="14947"/>
    <row r="14948"/>
    <row r="14949"/>
    <row r="14950"/>
    <row r="14951"/>
    <row r="14952"/>
    <row r="14953"/>
    <row r="14954"/>
    <row r="14955"/>
    <row r="14956"/>
    <row r="14957"/>
    <row r="14958"/>
    <row r="14959"/>
    <row r="14960"/>
    <row r="14961"/>
    <row r="14962"/>
    <row r="14963"/>
    <row r="14964"/>
    <row r="14965"/>
    <row r="14966"/>
    <row r="14967"/>
    <row r="14968"/>
    <row r="14969"/>
    <row r="14970"/>
    <row r="14971"/>
    <row r="14972"/>
    <row r="14973"/>
    <row r="14974"/>
    <row r="14975"/>
    <row r="14976"/>
    <row r="14977"/>
    <row r="14978"/>
    <row r="14979"/>
    <row r="14980"/>
    <row r="14981"/>
    <row r="14982"/>
    <row r="14983"/>
    <row r="14984"/>
    <row r="14985"/>
    <row r="14986"/>
    <row r="14987"/>
    <row r="14988"/>
    <row r="14989"/>
    <row r="14990"/>
    <row r="14991"/>
    <row r="14992"/>
    <row r="14993"/>
    <row r="14994"/>
    <row r="14995"/>
    <row r="14996"/>
    <row r="14997"/>
    <row r="14998"/>
    <row r="14999"/>
    <row r="15000"/>
    <row r="15001"/>
    <row r="15002"/>
    <row r="15003"/>
    <row r="15004"/>
    <row r="15005"/>
    <row r="15006"/>
    <row r="15007"/>
    <row r="15008"/>
    <row r="15009"/>
    <row r="15010"/>
    <row r="15011"/>
    <row r="15012"/>
    <row r="15013"/>
    <row r="15014"/>
    <row r="15015"/>
    <row r="15016"/>
    <row r="15017"/>
    <row r="15018"/>
    <row r="15019"/>
    <row r="15020"/>
    <row r="15021"/>
    <row r="15022"/>
    <row r="15023"/>
    <row r="15024"/>
    <row r="15025"/>
    <row r="15026"/>
    <row r="15027"/>
    <row r="15028"/>
    <row r="15029"/>
    <row r="15030"/>
    <row r="15031"/>
    <row r="15032"/>
    <row r="15033"/>
    <row r="15034"/>
    <row r="15035"/>
    <row r="15036"/>
    <row r="15037"/>
    <row r="15038"/>
    <row r="15039"/>
    <row r="15040"/>
    <row r="15041"/>
    <row r="15042"/>
    <row r="15043"/>
    <row r="15044"/>
    <row r="15045"/>
    <row r="15046"/>
    <row r="15047"/>
    <row r="15048"/>
    <row r="15049"/>
    <row r="15050"/>
    <row r="15051"/>
    <row r="15052"/>
    <row r="15053"/>
    <row r="15054"/>
    <row r="15055"/>
    <row r="15056"/>
    <row r="15057"/>
    <row r="15058"/>
    <row r="15059"/>
    <row r="15060"/>
    <row r="15061"/>
    <row r="15062"/>
    <row r="15063"/>
    <row r="15064"/>
    <row r="15065"/>
    <row r="15066"/>
    <row r="15067"/>
    <row r="15068"/>
    <row r="15069"/>
    <row r="15070"/>
    <row r="15071"/>
    <row r="15072"/>
    <row r="15073"/>
    <row r="15074"/>
    <row r="15075"/>
    <row r="15076"/>
    <row r="15077"/>
    <row r="15078"/>
    <row r="15079"/>
    <row r="15080"/>
    <row r="15081"/>
    <row r="15082"/>
    <row r="15083"/>
    <row r="15084"/>
    <row r="15085"/>
    <row r="15086"/>
    <row r="15087"/>
    <row r="15088"/>
    <row r="15089"/>
    <row r="15090"/>
    <row r="15091"/>
    <row r="15092"/>
    <row r="15093"/>
    <row r="15094"/>
    <row r="15095"/>
    <row r="15096"/>
    <row r="15097"/>
    <row r="15098"/>
    <row r="15099"/>
    <row r="15100"/>
    <row r="15101"/>
    <row r="15102"/>
    <row r="15103"/>
    <row r="15104"/>
    <row r="15105"/>
    <row r="15106"/>
    <row r="15107"/>
    <row r="15108"/>
    <row r="15109"/>
    <row r="15110"/>
    <row r="15111"/>
    <row r="15112"/>
    <row r="15113"/>
    <row r="15114"/>
    <row r="15115"/>
    <row r="15116"/>
    <row r="15117"/>
    <row r="15118"/>
    <row r="15119"/>
    <row r="15120"/>
    <row r="15121"/>
    <row r="15122"/>
    <row r="15123"/>
    <row r="15124"/>
    <row r="15125"/>
    <row r="15126"/>
    <row r="15127"/>
    <row r="15128"/>
    <row r="15129"/>
    <row r="15130"/>
    <row r="15131"/>
    <row r="15132"/>
    <row r="15133"/>
    <row r="15134"/>
    <row r="15135"/>
    <row r="15136"/>
    <row r="15137"/>
    <row r="15138"/>
    <row r="15139"/>
    <row r="15140"/>
    <row r="15141"/>
    <row r="15142"/>
    <row r="15143"/>
    <row r="15144"/>
    <row r="15145"/>
    <row r="15146"/>
    <row r="15147"/>
    <row r="15148"/>
    <row r="15149"/>
    <row r="15150"/>
    <row r="15151"/>
    <row r="15152"/>
    <row r="15153"/>
    <row r="15154"/>
    <row r="15155"/>
    <row r="15156"/>
    <row r="15157"/>
    <row r="15158"/>
    <row r="15159"/>
    <row r="15160"/>
    <row r="15161"/>
    <row r="15162"/>
    <row r="15163"/>
    <row r="15164"/>
    <row r="15165"/>
    <row r="15166"/>
    <row r="15167"/>
    <row r="15168"/>
    <row r="15169"/>
    <row r="15170"/>
    <row r="15171"/>
    <row r="15172"/>
    <row r="15173"/>
    <row r="15174"/>
    <row r="15175"/>
    <row r="15176"/>
    <row r="15177"/>
    <row r="15178"/>
    <row r="15179"/>
    <row r="15180"/>
    <row r="15181"/>
    <row r="15182"/>
    <row r="15183"/>
    <row r="15184"/>
    <row r="15185"/>
    <row r="15186"/>
    <row r="15187"/>
    <row r="15188"/>
    <row r="15189"/>
    <row r="15190"/>
    <row r="15191"/>
    <row r="15192"/>
    <row r="15193"/>
    <row r="15194"/>
    <row r="15195"/>
    <row r="15196"/>
    <row r="15197"/>
    <row r="15198"/>
    <row r="15199"/>
    <row r="15200"/>
    <row r="15201"/>
    <row r="15202"/>
    <row r="15203"/>
    <row r="15204"/>
    <row r="15205"/>
    <row r="15206"/>
    <row r="15207"/>
    <row r="15208"/>
    <row r="15209"/>
    <row r="15210"/>
    <row r="15211"/>
    <row r="15212"/>
    <row r="15213"/>
    <row r="15214"/>
    <row r="15215"/>
    <row r="15216"/>
    <row r="15217"/>
    <row r="15218"/>
    <row r="15219"/>
    <row r="15220"/>
    <row r="15221"/>
    <row r="15222"/>
    <row r="15223"/>
    <row r="15224"/>
    <row r="15225"/>
    <row r="15226"/>
    <row r="15227"/>
    <row r="15228"/>
    <row r="15229"/>
    <row r="15230"/>
    <row r="15231"/>
    <row r="15232"/>
    <row r="15233"/>
    <row r="15234"/>
    <row r="15235"/>
    <row r="15236"/>
    <row r="15237"/>
    <row r="15238"/>
    <row r="15239"/>
    <row r="15240"/>
    <row r="15241"/>
    <row r="15242"/>
    <row r="15243"/>
    <row r="15244"/>
    <row r="15245"/>
    <row r="15246"/>
    <row r="15247"/>
    <row r="15248"/>
    <row r="15249"/>
    <row r="15250"/>
    <row r="15251"/>
    <row r="15252"/>
    <row r="15253"/>
    <row r="15254"/>
    <row r="15255"/>
    <row r="15256"/>
    <row r="15257"/>
    <row r="15258"/>
    <row r="15259"/>
    <row r="15260"/>
    <row r="15261"/>
    <row r="15262"/>
    <row r="15263"/>
    <row r="15264"/>
    <row r="15265"/>
    <row r="15266"/>
    <row r="15267"/>
    <row r="15268"/>
    <row r="15269"/>
    <row r="15270"/>
    <row r="15271"/>
    <row r="15272"/>
    <row r="15273"/>
    <row r="15274"/>
    <row r="15275"/>
    <row r="15276"/>
    <row r="15277"/>
    <row r="15278"/>
    <row r="15279"/>
    <row r="15280"/>
    <row r="15281"/>
    <row r="15282"/>
    <row r="15283"/>
    <row r="15284"/>
    <row r="15285"/>
    <row r="15286"/>
    <row r="15287"/>
    <row r="15288"/>
    <row r="15289"/>
    <row r="15290"/>
    <row r="15291"/>
    <row r="15292"/>
    <row r="15293"/>
    <row r="15294"/>
    <row r="15295"/>
    <row r="15296"/>
    <row r="15297"/>
    <row r="15298"/>
    <row r="15299"/>
    <row r="15300"/>
    <row r="15301"/>
    <row r="15302"/>
    <row r="15303"/>
    <row r="15304"/>
    <row r="15305"/>
    <row r="15306"/>
    <row r="15307"/>
    <row r="15308"/>
    <row r="15309"/>
    <row r="15310"/>
    <row r="15311"/>
    <row r="15312"/>
    <row r="15313"/>
    <row r="15314"/>
    <row r="15315"/>
    <row r="15316"/>
    <row r="15317"/>
    <row r="15318"/>
    <row r="15319"/>
    <row r="15320"/>
    <row r="15321"/>
    <row r="15322"/>
    <row r="15323"/>
    <row r="15324"/>
    <row r="15325"/>
    <row r="15326"/>
    <row r="15327"/>
    <row r="15328"/>
    <row r="15329"/>
    <row r="15330"/>
    <row r="15331"/>
    <row r="15332"/>
    <row r="15333"/>
    <row r="15334"/>
    <row r="15335"/>
    <row r="15336"/>
    <row r="15337"/>
    <row r="15338"/>
    <row r="15339"/>
    <row r="15340"/>
    <row r="15341"/>
    <row r="15342"/>
    <row r="15343"/>
    <row r="15344"/>
    <row r="15345"/>
    <row r="15346"/>
    <row r="15347"/>
    <row r="15348"/>
    <row r="15349"/>
    <row r="15350"/>
    <row r="15351"/>
    <row r="15352"/>
    <row r="15353"/>
    <row r="15354"/>
    <row r="15355"/>
    <row r="15356"/>
    <row r="15357"/>
    <row r="15358"/>
    <row r="15359"/>
    <row r="15360"/>
    <row r="15361"/>
    <row r="15362"/>
    <row r="15363"/>
    <row r="15364"/>
    <row r="15365"/>
    <row r="15366"/>
    <row r="15367"/>
    <row r="15368"/>
    <row r="15369"/>
    <row r="15370"/>
    <row r="15371"/>
    <row r="15372"/>
    <row r="15373"/>
    <row r="15374"/>
    <row r="15375"/>
    <row r="15376"/>
    <row r="15377"/>
    <row r="15378"/>
    <row r="15379"/>
    <row r="15380"/>
    <row r="15381"/>
    <row r="15382"/>
    <row r="15383"/>
    <row r="15384"/>
    <row r="15385"/>
    <row r="15386"/>
    <row r="15387"/>
    <row r="15388"/>
    <row r="15389"/>
    <row r="15390"/>
    <row r="15391"/>
    <row r="15392"/>
    <row r="15393"/>
    <row r="15394"/>
    <row r="15395"/>
    <row r="15396"/>
    <row r="15397"/>
    <row r="15398"/>
    <row r="15399"/>
    <row r="15400"/>
    <row r="15401"/>
    <row r="15402"/>
    <row r="15403"/>
    <row r="15404"/>
    <row r="15405"/>
    <row r="15406"/>
    <row r="15407"/>
    <row r="15408"/>
    <row r="15409"/>
    <row r="15410"/>
    <row r="15411"/>
    <row r="15412"/>
    <row r="15413"/>
    <row r="15414"/>
    <row r="15415"/>
    <row r="15416"/>
    <row r="15417"/>
    <row r="15418"/>
    <row r="15419"/>
    <row r="15420"/>
    <row r="15421"/>
    <row r="15422"/>
    <row r="15423"/>
    <row r="15424"/>
    <row r="15425"/>
    <row r="15426"/>
    <row r="15427"/>
    <row r="15428"/>
    <row r="15429"/>
    <row r="15430"/>
    <row r="15431"/>
    <row r="15432"/>
    <row r="15433"/>
    <row r="15434"/>
    <row r="15435"/>
    <row r="15436"/>
    <row r="15437"/>
    <row r="15438"/>
    <row r="15439"/>
    <row r="15440"/>
    <row r="15441"/>
    <row r="15442"/>
    <row r="15443"/>
    <row r="15444"/>
    <row r="15445"/>
    <row r="15446"/>
    <row r="15447"/>
    <row r="15448"/>
    <row r="15449"/>
    <row r="15450"/>
    <row r="15451"/>
    <row r="15452"/>
    <row r="15453"/>
    <row r="15454"/>
    <row r="15455"/>
    <row r="15456"/>
    <row r="15457"/>
    <row r="15458"/>
    <row r="15459"/>
    <row r="15460"/>
    <row r="15461"/>
    <row r="15462"/>
    <row r="15463"/>
    <row r="15464"/>
    <row r="15465"/>
    <row r="15466"/>
    <row r="15467"/>
    <row r="15468"/>
    <row r="15469"/>
    <row r="15470"/>
    <row r="15471"/>
    <row r="15472"/>
    <row r="15473"/>
    <row r="15474"/>
    <row r="15475"/>
    <row r="15476"/>
    <row r="15477"/>
    <row r="15478"/>
    <row r="15479"/>
    <row r="15480"/>
    <row r="15481"/>
    <row r="15482"/>
    <row r="15483"/>
    <row r="15484"/>
    <row r="15485"/>
    <row r="15486"/>
    <row r="15487"/>
    <row r="15488"/>
    <row r="15489"/>
    <row r="15490"/>
    <row r="15491"/>
    <row r="15492"/>
    <row r="15493"/>
    <row r="15494"/>
    <row r="15495"/>
    <row r="15496"/>
    <row r="15497"/>
    <row r="15498"/>
    <row r="15499"/>
    <row r="15500"/>
    <row r="15501"/>
    <row r="15502"/>
    <row r="15503"/>
    <row r="15504"/>
    <row r="15505"/>
    <row r="15506"/>
    <row r="15507"/>
    <row r="15508"/>
    <row r="15509"/>
    <row r="15510"/>
    <row r="15511"/>
    <row r="15512"/>
    <row r="15513"/>
    <row r="15514"/>
    <row r="15515"/>
    <row r="15516"/>
    <row r="15517"/>
    <row r="15518"/>
    <row r="15519"/>
    <row r="15520"/>
    <row r="15521"/>
    <row r="15522"/>
    <row r="15523"/>
    <row r="15524"/>
    <row r="15525"/>
    <row r="15526"/>
    <row r="15527"/>
    <row r="15528"/>
    <row r="15529"/>
    <row r="15530"/>
    <row r="15531"/>
    <row r="15532"/>
    <row r="15533"/>
    <row r="15534"/>
    <row r="15535"/>
    <row r="15536"/>
    <row r="15537"/>
    <row r="15538"/>
    <row r="15539"/>
    <row r="15540"/>
    <row r="15541"/>
    <row r="15542"/>
    <row r="15543"/>
    <row r="15544"/>
    <row r="15545"/>
    <row r="15546"/>
    <row r="15547"/>
    <row r="15548"/>
    <row r="15549"/>
    <row r="15550"/>
    <row r="15551"/>
    <row r="15552"/>
    <row r="15553"/>
    <row r="15554"/>
    <row r="15555"/>
    <row r="15556"/>
    <row r="15557"/>
    <row r="15558"/>
    <row r="15559"/>
    <row r="15560"/>
    <row r="15561"/>
    <row r="15562"/>
    <row r="15563"/>
    <row r="15564"/>
    <row r="15565"/>
    <row r="15566"/>
    <row r="15567"/>
    <row r="15568"/>
    <row r="15569"/>
    <row r="15570"/>
    <row r="15571"/>
    <row r="15572"/>
    <row r="15573"/>
    <row r="15574"/>
    <row r="15575"/>
    <row r="15576"/>
    <row r="15577"/>
    <row r="15578"/>
    <row r="15579"/>
    <row r="15580"/>
    <row r="15581"/>
    <row r="15582"/>
    <row r="15583"/>
    <row r="15584"/>
    <row r="15585"/>
    <row r="15586"/>
    <row r="15587"/>
    <row r="15588"/>
    <row r="15589"/>
    <row r="15590"/>
    <row r="15591"/>
    <row r="15592"/>
    <row r="15593"/>
    <row r="15594"/>
    <row r="15595"/>
    <row r="15596"/>
    <row r="15597"/>
    <row r="15598"/>
    <row r="15599"/>
    <row r="15600"/>
    <row r="15601"/>
    <row r="15602"/>
    <row r="15603"/>
    <row r="15604"/>
    <row r="15605"/>
    <row r="15606"/>
    <row r="15607"/>
    <row r="15608"/>
    <row r="15609"/>
    <row r="15610"/>
    <row r="15611"/>
    <row r="15612"/>
    <row r="15613"/>
    <row r="15614"/>
    <row r="15615"/>
    <row r="15616"/>
    <row r="15617"/>
    <row r="15618"/>
    <row r="15619"/>
    <row r="15620"/>
    <row r="15621"/>
    <row r="15622"/>
    <row r="15623"/>
    <row r="15624"/>
    <row r="15625"/>
    <row r="15626"/>
    <row r="15627"/>
    <row r="15628"/>
    <row r="15629"/>
    <row r="15630"/>
    <row r="15631"/>
    <row r="15632"/>
    <row r="15633"/>
    <row r="15634"/>
    <row r="15635"/>
    <row r="15636"/>
    <row r="15637"/>
    <row r="15638"/>
    <row r="15639"/>
    <row r="15640"/>
    <row r="15641"/>
    <row r="15642"/>
    <row r="15643"/>
    <row r="15644"/>
    <row r="15645"/>
    <row r="15646"/>
    <row r="15647"/>
    <row r="15648"/>
    <row r="15649"/>
    <row r="15650"/>
    <row r="15651"/>
    <row r="15652"/>
    <row r="15653"/>
    <row r="15654"/>
    <row r="15655"/>
    <row r="15656"/>
    <row r="15657"/>
    <row r="15658"/>
    <row r="15659"/>
    <row r="15660"/>
    <row r="15661"/>
    <row r="15662"/>
    <row r="15663"/>
    <row r="15664"/>
    <row r="15665"/>
    <row r="15666"/>
    <row r="15667"/>
    <row r="15668"/>
    <row r="15669"/>
    <row r="15670"/>
    <row r="15671"/>
    <row r="15672"/>
    <row r="15673"/>
    <row r="15674"/>
    <row r="15675"/>
    <row r="15676"/>
    <row r="15677"/>
    <row r="15678"/>
    <row r="15679"/>
    <row r="15680"/>
    <row r="15681"/>
    <row r="15682"/>
    <row r="15683"/>
    <row r="15684"/>
    <row r="15685"/>
    <row r="15686"/>
    <row r="15687"/>
    <row r="15688"/>
    <row r="15689"/>
    <row r="15690"/>
    <row r="15691"/>
    <row r="15692"/>
    <row r="15693"/>
    <row r="15694"/>
    <row r="15695"/>
    <row r="15696"/>
    <row r="15697"/>
    <row r="15698"/>
    <row r="15699"/>
    <row r="15700"/>
    <row r="15701"/>
    <row r="15702"/>
    <row r="15703"/>
    <row r="15704"/>
    <row r="15705"/>
    <row r="15706"/>
    <row r="15707"/>
    <row r="15708"/>
    <row r="15709"/>
    <row r="15710"/>
    <row r="15711"/>
    <row r="15712"/>
    <row r="15713"/>
    <row r="15714"/>
    <row r="15715"/>
    <row r="15716"/>
    <row r="15717"/>
    <row r="15718"/>
    <row r="15719"/>
    <row r="15720"/>
    <row r="15721"/>
    <row r="15722"/>
    <row r="15723"/>
    <row r="15724"/>
    <row r="15725"/>
    <row r="15726"/>
    <row r="15727"/>
    <row r="15728"/>
    <row r="15729"/>
    <row r="15730"/>
    <row r="15731"/>
    <row r="15732"/>
    <row r="15733"/>
    <row r="15734"/>
    <row r="15735"/>
    <row r="15736"/>
    <row r="15737"/>
    <row r="15738"/>
    <row r="15739"/>
    <row r="15740"/>
    <row r="15741"/>
    <row r="15742"/>
    <row r="15743"/>
    <row r="15744"/>
    <row r="15745"/>
    <row r="15746"/>
    <row r="15747"/>
    <row r="15748"/>
    <row r="15749"/>
    <row r="15750"/>
    <row r="15751"/>
    <row r="15752"/>
    <row r="15753"/>
    <row r="15754"/>
    <row r="15755"/>
    <row r="15756"/>
    <row r="15757"/>
    <row r="15758"/>
    <row r="15759"/>
    <row r="15760"/>
    <row r="15761"/>
    <row r="15762"/>
    <row r="15763"/>
    <row r="15764"/>
    <row r="15765"/>
    <row r="15766"/>
    <row r="15767"/>
    <row r="15768"/>
    <row r="15769"/>
    <row r="15770"/>
    <row r="15771"/>
    <row r="15772"/>
    <row r="15773"/>
    <row r="15774"/>
    <row r="15775"/>
    <row r="15776"/>
    <row r="15777"/>
    <row r="15778"/>
    <row r="15779"/>
    <row r="15780"/>
    <row r="15781"/>
    <row r="15782"/>
    <row r="15783"/>
    <row r="15784"/>
    <row r="15785"/>
    <row r="15786"/>
    <row r="15787"/>
    <row r="15788"/>
    <row r="15789"/>
    <row r="15790"/>
    <row r="15791"/>
    <row r="15792"/>
    <row r="15793"/>
    <row r="15794"/>
    <row r="15795"/>
    <row r="15796"/>
    <row r="15797"/>
    <row r="15798"/>
    <row r="15799"/>
    <row r="15800"/>
    <row r="15801"/>
    <row r="15802"/>
    <row r="15803"/>
    <row r="15804"/>
    <row r="15805"/>
    <row r="15806"/>
    <row r="15807"/>
    <row r="15808"/>
    <row r="15809"/>
    <row r="15810"/>
    <row r="15811"/>
    <row r="15812"/>
    <row r="15813"/>
    <row r="15814"/>
    <row r="15815"/>
    <row r="15816"/>
    <row r="15817"/>
    <row r="15818"/>
    <row r="15819"/>
    <row r="15820"/>
    <row r="15821"/>
    <row r="15822"/>
    <row r="15823"/>
    <row r="15824"/>
    <row r="15825"/>
    <row r="15826"/>
    <row r="15827"/>
    <row r="15828"/>
    <row r="15829"/>
    <row r="15830"/>
    <row r="15831"/>
    <row r="15832"/>
    <row r="15833"/>
    <row r="15834"/>
    <row r="15835"/>
    <row r="15836"/>
    <row r="15837"/>
    <row r="15838"/>
    <row r="15839"/>
    <row r="15840"/>
    <row r="15841"/>
    <row r="15842"/>
    <row r="15843"/>
    <row r="15844"/>
    <row r="15845"/>
    <row r="15846"/>
    <row r="15847"/>
    <row r="15848"/>
    <row r="15849"/>
    <row r="15850"/>
    <row r="15851"/>
    <row r="15852"/>
    <row r="15853"/>
    <row r="15854"/>
    <row r="15855"/>
    <row r="15856"/>
    <row r="15857"/>
    <row r="15858"/>
    <row r="15859"/>
    <row r="15860"/>
    <row r="15861"/>
    <row r="15862"/>
    <row r="15863"/>
    <row r="15864"/>
    <row r="15865"/>
    <row r="15866"/>
    <row r="15867"/>
    <row r="15868"/>
    <row r="15869"/>
    <row r="15870"/>
    <row r="15871"/>
    <row r="15872"/>
    <row r="15873"/>
    <row r="15874"/>
    <row r="15875"/>
    <row r="15876"/>
    <row r="15877"/>
    <row r="15878"/>
    <row r="15879"/>
    <row r="15880"/>
    <row r="15881"/>
    <row r="15882"/>
    <row r="15883"/>
    <row r="15884"/>
    <row r="15885"/>
    <row r="15886"/>
    <row r="15887"/>
    <row r="15888"/>
    <row r="15889"/>
    <row r="15890"/>
    <row r="15891"/>
    <row r="15892"/>
    <row r="15893"/>
    <row r="15894"/>
    <row r="15895"/>
    <row r="15896"/>
    <row r="15897"/>
    <row r="15898"/>
    <row r="15899"/>
    <row r="15900"/>
    <row r="15901"/>
    <row r="15902"/>
    <row r="15903"/>
    <row r="15904"/>
    <row r="15905"/>
    <row r="15906"/>
    <row r="15907"/>
    <row r="15908"/>
    <row r="15909"/>
    <row r="15910"/>
    <row r="15911"/>
    <row r="15912"/>
    <row r="15913"/>
    <row r="15914"/>
    <row r="15915"/>
    <row r="15916"/>
    <row r="15917"/>
    <row r="15918"/>
    <row r="15919"/>
    <row r="15920"/>
    <row r="15921"/>
    <row r="15922"/>
    <row r="15923"/>
    <row r="15924"/>
    <row r="15925"/>
    <row r="15926"/>
    <row r="15927"/>
    <row r="15928"/>
    <row r="15929"/>
    <row r="15930"/>
    <row r="15931"/>
    <row r="15932"/>
    <row r="15933"/>
    <row r="15934"/>
    <row r="15935"/>
    <row r="15936"/>
    <row r="15937"/>
    <row r="15938"/>
    <row r="15939"/>
    <row r="15940"/>
    <row r="15941"/>
    <row r="15942"/>
    <row r="15943"/>
    <row r="15944"/>
    <row r="15945"/>
    <row r="15946"/>
    <row r="15947"/>
    <row r="15948"/>
    <row r="15949"/>
    <row r="15950"/>
    <row r="15951"/>
    <row r="15952"/>
    <row r="15953"/>
    <row r="15954"/>
    <row r="15955"/>
    <row r="15956"/>
    <row r="15957"/>
    <row r="15958"/>
    <row r="15959"/>
    <row r="15960"/>
    <row r="15961"/>
    <row r="15962"/>
    <row r="15963"/>
    <row r="15964"/>
    <row r="15965"/>
    <row r="15966"/>
    <row r="15967"/>
    <row r="15968"/>
    <row r="15969"/>
    <row r="15970"/>
    <row r="15971"/>
    <row r="15972"/>
    <row r="15973"/>
    <row r="15974"/>
    <row r="15975"/>
    <row r="15976"/>
    <row r="15977"/>
    <row r="15978"/>
    <row r="15979"/>
    <row r="15980"/>
    <row r="15981"/>
    <row r="15982"/>
    <row r="15983"/>
    <row r="15984"/>
    <row r="15985"/>
    <row r="15986"/>
    <row r="15987"/>
    <row r="15988"/>
    <row r="15989"/>
    <row r="15990"/>
    <row r="15991"/>
    <row r="15992"/>
    <row r="15993"/>
    <row r="15994"/>
    <row r="15995"/>
    <row r="15996"/>
    <row r="15997"/>
    <row r="15998"/>
    <row r="15999"/>
    <row r="16000"/>
    <row r="16001"/>
    <row r="16002"/>
    <row r="16003"/>
    <row r="16004"/>
    <row r="16005"/>
    <row r="16006"/>
    <row r="16007"/>
    <row r="16008"/>
    <row r="16009"/>
    <row r="16010"/>
    <row r="16011"/>
    <row r="16012"/>
    <row r="16013"/>
    <row r="16014"/>
    <row r="16015"/>
    <row r="16016"/>
    <row r="16017"/>
    <row r="16018"/>
    <row r="16019"/>
    <row r="16020"/>
    <row r="16021"/>
    <row r="16022"/>
    <row r="16023"/>
    <row r="16024"/>
    <row r="16025"/>
    <row r="16026"/>
    <row r="16027"/>
    <row r="16028"/>
    <row r="16029"/>
    <row r="16030"/>
    <row r="16031"/>
    <row r="16032"/>
    <row r="16033"/>
    <row r="16034"/>
    <row r="16035"/>
    <row r="16036"/>
    <row r="16037"/>
    <row r="16038"/>
    <row r="16039"/>
    <row r="16040"/>
    <row r="16041"/>
    <row r="16042"/>
    <row r="16043"/>
    <row r="16044"/>
    <row r="16045"/>
    <row r="16046"/>
    <row r="16047"/>
    <row r="16048"/>
    <row r="16049"/>
    <row r="16050"/>
    <row r="16051"/>
    <row r="16052"/>
    <row r="16053"/>
    <row r="16054"/>
    <row r="16055"/>
    <row r="16056"/>
    <row r="16057"/>
    <row r="16058"/>
    <row r="16059"/>
    <row r="16060"/>
    <row r="16061"/>
    <row r="16062"/>
    <row r="16063"/>
    <row r="16064"/>
    <row r="16065"/>
    <row r="16066"/>
    <row r="16067"/>
    <row r="16068"/>
    <row r="16069"/>
    <row r="16070"/>
    <row r="16071"/>
    <row r="16072"/>
    <row r="16073"/>
    <row r="16074"/>
    <row r="16075"/>
    <row r="16076"/>
    <row r="16077"/>
    <row r="16078"/>
    <row r="16079"/>
    <row r="16080"/>
    <row r="16081"/>
    <row r="16082"/>
    <row r="16083"/>
    <row r="16084"/>
    <row r="16085"/>
    <row r="16086"/>
    <row r="16087"/>
    <row r="16088"/>
    <row r="16089"/>
    <row r="16090"/>
    <row r="16091"/>
    <row r="16092"/>
    <row r="16093"/>
    <row r="16094"/>
    <row r="16095"/>
    <row r="16096"/>
    <row r="16097"/>
    <row r="16098"/>
    <row r="16099"/>
    <row r="16100"/>
    <row r="16101"/>
    <row r="16102"/>
    <row r="16103"/>
    <row r="16104"/>
    <row r="16105"/>
    <row r="16106"/>
    <row r="16107"/>
    <row r="16108"/>
    <row r="16109"/>
    <row r="16110"/>
    <row r="16111"/>
    <row r="16112"/>
    <row r="16113"/>
    <row r="16114"/>
    <row r="16115"/>
    <row r="16116"/>
    <row r="16117"/>
    <row r="16118"/>
    <row r="16119"/>
    <row r="16120"/>
    <row r="16121"/>
    <row r="16122"/>
    <row r="16123"/>
    <row r="16124"/>
    <row r="16125"/>
    <row r="16126"/>
    <row r="16127"/>
    <row r="16128"/>
    <row r="16129"/>
    <row r="16130"/>
    <row r="16131"/>
    <row r="16132"/>
    <row r="16133"/>
    <row r="16134"/>
    <row r="16135"/>
    <row r="16136"/>
    <row r="16137"/>
    <row r="16138"/>
    <row r="16139"/>
    <row r="16140"/>
    <row r="16141"/>
    <row r="16142"/>
    <row r="16143"/>
    <row r="16144"/>
    <row r="16145"/>
    <row r="16146"/>
    <row r="16147"/>
    <row r="16148"/>
    <row r="16149"/>
    <row r="16150"/>
    <row r="16151"/>
    <row r="16152"/>
    <row r="16153"/>
    <row r="16154"/>
    <row r="16155"/>
    <row r="16156"/>
    <row r="16157"/>
    <row r="16158"/>
    <row r="16159"/>
    <row r="16160"/>
    <row r="16161"/>
    <row r="16162"/>
    <row r="16163"/>
    <row r="16164"/>
    <row r="16165"/>
    <row r="16166"/>
    <row r="16167"/>
    <row r="16168"/>
    <row r="16169"/>
    <row r="16170"/>
    <row r="16171"/>
    <row r="16172"/>
    <row r="16173"/>
    <row r="16174"/>
    <row r="16175"/>
    <row r="16176"/>
    <row r="16177"/>
    <row r="16178"/>
    <row r="16179"/>
    <row r="16180"/>
    <row r="16181"/>
    <row r="16182"/>
    <row r="16183"/>
    <row r="16184"/>
    <row r="16185"/>
    <row r="16186"/>
    <row r="16187"/>
    <row r="16188"/>
    <row r="16189"/>
    <row r="16190"/>
    <row r="16191"/>
    <row r="16192"/>
    <row r="16193"/>
    <row r="16194"/>
    <row r="16195"/>
    <row r="16196"/>
    <row r="16197"/>
    <row r="16198"/>
    <row r="16199"/>
    <row r="16200"/>
    <row r="16201"/>
    <row r="16202"/>
    <row r="16203"/>
    <row r="16204"/>
    <row r="16205"/>
    <row r="16206"/>
    <row r="16207"/>
    <row r="16208"/>
    <row r="16209"/>
    <row r="16210"/>
    <row r="16211"/>
    <row r="16212"/>
    <row r="16213"/>
    <row r="16214"/>
    <row r="16215"/>
    <row r="16216"/>
    <row r="16217"/>
    <row r="16218"/>
    <row r="16219"/>
    <row r="16220"/>
    <row r="16221"/>
    <row r="16222"/>
    <row r="16223"/>
    <row r="16224"/>
    <row r="16225"/>
    <row r="16226"/>
    <row r="16227"/>
    <row r="16228"/>
    <row r="16229"/>
    <row r="16230"/>
    <row r="16231"/>
    <row r="16232"/>
    <row r="16233"/>
    <row r="16234"/>
    <row r="16235"/>
    <row r="16236"/>
    <row r="16237"/>
    <row r="16238"/>
    <row r="16239"/>
    <row r="16240"/>
    <row r="16241"/>
    <row r="16242"/>
    <row r="16243"/>
    <row r="16244"/>
    <row r="16245"/>
    <row r="16246"/>
    <row r="16247"/>
    <row r="16248"/>
    <row r="16249"/>
    <row r="16250"/>
    <row r="16251"/>
    <row r="16252"/>
    <row r="16253"/>
    <row r="16254"/>
    <row r="16255"/>
    <row r="16256"/>
    <row r="16257"/>
    <row r="16258"/>
    <row r="16259"/>
    <row r="16260"/>
    <row r="16261"/>
    <row r="16262"/>
    <row r="16263"/>
    <row r="16264"/>
    <row r="16265"/>
    <row r="16266"/>
    <row r="16267"/>
    <row r="16268"/>
    <row r="16269"/>
    <row r="16270"/>
    <row r="16271"/>
    <row r="16272"/>
    <row r="16273"/>
    <row r="16274"/>
    <row r="16275"/>
    <row r="16276"/>
    <row r="16277"/>
    <row r="16278"/>
    <row r="16279"/>
    <row r="16280"/>
    <row r="16281"/>
    <row r="16282"/>
    <row r="16283"/>
    <row r="16284"/>
    <row r="16285"/>
    <row r="16286"/>
    <row r="16287"/>
    <row r="16288"/>
    <row r="16289"/>
    <row r="16290"/>
    <row r="16291"/>
    <row r="16292"/>
    <row r="16293"/>
    <row r="16294"/>
    <row r="16295"/>
    <row r="16296"/>
    <row r="16297"/>
    <row r="16298"/>
    <row r="16299"/>
    <row r="16300"/>
    <row r="16301"/>
    <row r="16302"/>
    <row r="16303"/>
    <row r="16304"/>
    <row r="16305"/>
    <row r="16306"/>
    <row r="16307"/>
    <row r="16308"/>
    <row r="16309"/>
    <row r="16310"/>
    <row r="16311"/>
    <row r="16312"/>
    <row r="16313"/>
    <row r="16314"/>
    <row r="16315"/>
    <row r="16316"/>
    <row r="16317"/>
    <row r="16318"/>
    <row r="16319"/>
    <row r="16320"/>
    <row r="16321"/>
    <row r="16322"/>
    <row r="16323"/>
    <row r="16324"/>
    <row r="16325"/>
    <row r="16326"/>
    <row r="16327"/>
    <row r="16328"/>
    <row r="16329"/>
    <row r="16330"/>
    <row r="16331"/>
    <row r="16332"/>
    <row r="16333"/>
    <row r="16334"/>
    <row r="16335"/>
    <row r="16336"/>
    <row r="16337"/>
    <row r="16338"/>
    <row r="16339"/>
    <row r="16340"/>
    <row r="16341"/>
    <row r="16342"/>
    <row r="16343"/>
    <row r="16344"/>
    <row r="16345"/>
    <row r="16346"/>
    <row r="16347"/>
    <row r="16348"/>
    <row r="16349"/>
    <row r="16350"/>
    <row r="16351"/>
    <row r="16352"/>
    <row r="16353"/>
    <row r="16354"/>
    <row r="16355"/>
    <row r="16356"/>
    <row r="16357"/>
    <row r="16358"/>
    <row r="16359"/>
    <row r="16360"/>
    <row r="16361"/>
    <row r="16362"/>
    <row r="16363"/>
    <row r="16364"/>
    <row r="16365"/>
    <row r="16366"/>
    <row r="16367"/>
    <row r="16368"/>
    <row r="16369"/>
    <row r="16370"/>
    <row r="16371"/>
    <row r="16372"/>
    <row r="16373"/>
    <row r="16374"/>
    <row r="16375"/>
    <row r="16376"/>
    <row r="16377"/>
    <row r="16378"/>
    <row r="16379"/>
    <row r="16380"/>
    <row r="16381"/>
    <row r="16382"/>
    <row r="16383"/>
    <row r="16384"/>
    <row r="16385"/>
    <row r="16386"/>
    <row r="16387"/>
    <row r="16388"/>
    <row r="16389"/>
    <row r="16390"/>
    <row r="16391"/>
    <row r="16392"/>
    <row r="16393"/>
    <row r="16394"/>
    <row r="16395"/>
    <row r="16396"/>
    <row r="16397"/>
    <row r="16398"/>
    <row r="16399"/>
    <row r="16400"/>
    <row r="16401"/>
    <row r="16402"/>
    <row r="16403"/>
    <row r="16404"/>
    <row r="16405"/>
    <row r="16406"/>
    <row r="16407"/>
    <row r="16408"/>
    <row r="16409"/>
    <row r="16410"/>
    <row r="16411"/>
    <row r="16412"/>
    <row r="16413"/>
    <row r="16414"/>
    <row r="16415"/>
    <row r="16416"/>
    <row r="16417"/>
    <row r="16418"/>
    <row r="16419"/>
    <row r="16420"/>
    <row r="16421"/>
    <row r="16422"/>
    <row r="16423"/>
    <row r="16424"/>
    <row r="16425"/>
    <row r="16426"/>
    <row r="16427"/>
    <row r="16428"/>
    <row r="16429"/>
    <row r="16430"/>
    <row r="16431"/>
    <row r="16432"/>
    <row r="16433"/>
    <row r="16434"/>
    <row r="16435"/>
    <row r="16436"/>
    <row r="16437"/>
    <row r="16438"/>
    <row r="16439"/>
    <row r="16440"/>
    <row r="16441"/>
    <row r="16442"/>
    <row r="16443"/>
    <row r="16444"/>
    <row r="16445"/>
    <row r="16446"/>
    <row r="16447"/>
    <row r="16448"/>
    <row r="16449"/>
    <row r="16450"/>
    <row r="16451"/>
    <row r="16452"/>
    <row r="16453"/>
    <row r="16454"/>
    <row r="16455"/>
    <row r="16456"/>
    <row r="16457"/>
    <row r="16458"/>
    <row r="16459"/>
    <row r="16460"/>
    <row r="16461"/>
    <row r="16462"/>
    <row r="16463"/>
    <row r="16464"/>
    <row r="16465"/>
    <row r="16466"/>
    <row r="16467"/>
    <row r="16468"/>
    <row r="16469"/>
    <row r="16470"/>
    <row r="16471"/>
    <row r="16472"/>
    <row r="16473"/>
    <row r="16474"/>
    <row r="16475"/>
    <row r="16476"/>
    <row r="16477"/>
    <row r="16478"/>
    <row r="16479"/>
    <row r="16480"/>
    <row r="16481"/>
    <row r="16482"/>
    <row r="16483"/>
    <row r="16484"/>
    <row r="16485"/>
    <row r="16486"/>
    <row r="16487"/>
    <row r="16488"/>
    <row r="16489"/>
    <row r="16490"/>
    <row r="16491"/>
    <row r="16492"/>
    <row r="16493"/>
    <row r="16494"/>
    <row r="16495"/>
    <row r="16496"/>
    <row r="16497"/>
    <row r="16498"/>
    <row r="16499"/>
    <row r="16500"/>
    <row r="16501"/>
    <row r="16502"/>
    <row r="16503"/>
    <row r="16504"/>
    <row r="16505"/>
    <row r="16506"/>
    <row r="16507"/>
    <row r="16508"/>
    <row r="16509"/>
    <row r="16510"/>
    <row r="16511"/>
    <row r="16512"/>
    <row r="16513"/>
    <row r="16514"/>
    <row r="16515"/>
    <row r="16516"/>
    <row r="16517"/>
    <row r="16518"/>
    <row r="16519"/>
    <row r="16520"/>
    <row r="16521"/>
    <row r="16522"/>
    <row r="16523"/>
    <row r="16524"/>
    <row r="16525"/>
    <row r="16526"/>
    <row r="16527"/>
    <row r="16528"/>
    <row r="16529"/>
    <row r="16530"/>
    <row r="16531"/>
    <row r="16532"/>
    <row r="16533"/>
    <row r="16534"/>
    <row r="16535"/>
    <row r="16536"/>
    <row r="16537"/>
    <row r="16538"/>
    <row r="16539"/>
    <row r="16540"/>
    <row r="16541"/>
    <row r="16542"/>
    <row r="16543"/>
    <row r="16544"/>
    <row r="16545"/>
    <row r="16546"/>
    <row r="16547"/>
    <row r="16548"/>
    <row r="16549"/>
    <row r="16550"/>
    <row r="16551"/>
    <row r="16552"/>
    <row r="16553"/>
    <row r="16554"/>
    <row r="16555"/>
    <row r="16556"/>
    <row r="16557"/>
    <row r="16558"/>
    <row r="16559"/>
    <row r="16560"/>
    <row r="16561"/>
    <row r="16562"/>
    <row r="16563"/>
    <row r="16564"/>
    <row r="16565"/>
    <row r="16566"/>
    <row r="16567"/>
    <row r="16568"/>
    <row r="16569"/>
    <row r="16570"/>
    <row r="16571"/>
    <row r="16572"/>
    <row r="16573"/>
    <row r="16574"/>
    <row r="16575"/>
    <row r="16576"/>
    <row r="16577"/>
    <row r="16578"/>
    <row r="16579"/>
    <row r="16580"/>
    <row r="16581"/>
    <row r="16582"/>
    <row r="16583"/>
    <row r="16584"/>
    <row r="16585"/>
    <row r="16586"/>
    <row r="16587"/>
    <row r="16588"/>
    <row r="16589"/>
    <row r="16590"/>
    <row r="16591"/>
    <row r="16592"/>
    <row r="16593"/>
    <row r="16594"/>
    <row r="16595"/>
    <row r="16596"/>
    <row r="16597"/>
    <row r="16598"/>
    <row r="16599"/>
    <row r="16600"/>
    <row r="16601"/>
    <row r="16602"/>
    <row r="16603"/>
    <row r="16604"/>
    <row r="16605"/>
    <row r="16606"/>
    <row r="16607"/>
    <row r="16608"/>
    <row r="16609"/>
    <row r="16610"/>
    <row r="16611"/>
    <row r="16612"/>
    <row r="16613"/>
    <row r="16614"/>
    <row r="16615"/>
    <row r="16616"/>
    <row r="16617"/>
    <row r="16618"/>
    <row r="16619"/>
    <row r="16620"/>
    <row r="16621"/>
    <row r="16622"/>
    <row r="16623"/>
    <row r="16624"/>
    <row r="16625"/>
    <row r="16626"/>
    <row r="16627"/>
    <row r="16628"/>
    <row r="16629"/>
    <row r="16630"/>
    <row r="16631"/>
    <row r="16632"/>
    <row r="16633"/>
    <row r="16634"/>
    <row r="16635"/>
    <row r="16636"/>
    <row r="16637"/>
    <row r="16638"/>
    <row r="16639"/>
    <row r="16640"/>
    <row r="16641"/>
    <row r="16642"/>
    <row r="16643"/>
    <row r="16644"/>
    <row r="16645"/>
    <row r="16646"/>
    <row r="16647"/>
    <row r="16648"/>
    <row r="16649"/>
    <row r="16650"/>
    <row r="16651"/>
    <row r="16652"/>
    <row r="16653"/>
    <row r="16654"/>
    <row r="16655"/>
    <row r="16656"/>
    <row r="16657"/>
    <row r="16658"/>
    <row r="16659"/>
    <row r="16660"/>
    <row r="16661"/>
    <row r="16662"/>
    <row r="16663"/>
    <row r="16664"/>
    <row r="16665"/>
    <row r="16666"/>
    <row r="16667"/>
    <row r="16668"/>
    <row r="16669"/>
    <row r="16670"/>
    <row r="16671"/>
    <row r="16672"/>
    <row r="16673"/>
    <row r="16674"/>
    <row r="16675"/>
    <row r="16676"/>
    <row r="16677"/>
    <row r="16678"/>
    <row r="16679"/>
    <row r="16680"/>
    <row r="16681"/>
    <row r="16682"/>
    <row r="16683"/>
    <row r="16684"/>
    <row r="16685"/>
    <row r="16686"/>
    <row r="16687"/>
    <row r="16688"/>
    <row r="16689"/>
    <row r="16690"/>
    <row r="16691"/>
    <row r="16692"/>
    <row r="16693"/>
    <row r="16694"/>
    <row r="16695"/>
    <row r="16696"/>
    <row r="16697"/>
    <row r="16698"/>
    <row r="16699"/>
    <row r="16700"/>
    <row r="16701"/>
    <row r="16702"/>
    <row r="16703"/>
    <row r="16704"/>
    <row r="16705"/>
    <row r="16706"/>
    <row r="16707"/>
    <row r="16708"/>
    <row r="16709"/>
    <row r="16710"/>
    <row r="16711"/>
    <row r="16712"/>
    <row r="16713"/>
    <row r="16714"/>
    <row r="16715"/>
    <row r="16716"/>
    <row r="16717"/>
    <row r="16718"/>
    <row r="16719"/>
    <row r="16720"/>
    <row r="16721"/>
    <row r="16722"/>
    <row r="16723"/>
    <row r="16724"/>
    <row r="16725"/>
    <row r="16726"/>
    <row r="16727"/>
    <row r="16728"/>
    <row r="16729"/>
    <row r="16730"/>
    <row r="16731"/>
    <row r="16732"/>
    <row r="16733"/>
    <row r="16734"/>
    <row r="16735"/>
    <row r="16736"/>
    <row r="16737"/>
    <row r="16738"/>
    <row r="16739"/>
    <row r="16740"/>
    <row r="16741"/>
    <row r="16742"/>
    <row r="16743"/>
    <row r="16744"/>
    <row r="16745"/>
    <row r="16746"/>
    <row r="16747"/>
    <row r="16748"/>
    <row r="16749"/>
    <row r="16750"/>
    <row r="16751"/>
    <row r="16752"/>
    <row r="16753"/>
    <row r="16754"/>
    <row r="16755"/>
    <row r="16756"/>
    <row r="16757"/>
    <row r="16758"/>
    <row r="16759"/>
    <row r="16760"/>
    <row r="16761"/>
    <row r="16762"/>
    <row r="16763"/>
    <row r="16764"/>
    <row r="16765"/>
    <row r="16766"/>
    <row r="16767"/>
    <row r="16768"/>
    <row r="16769"/>
    <row r="16770"/>
    <row r="16771"/>
    <row r="16772"/>
    <row r="16773"/>
    <row r="16774"/>
    <row r="16775"/>
    <row r="16776"/>
    <row r="16777"/>
    <row r="16778"/>
    <row r="16779"/>
    <row r="16780"/>
    <row r="16781"/>
    <row r="16782"/>
    <row r="16783"/>
    <row r="16784"/>
    <row r="16785"/>
    <row r="16786"/>
    <row r="16787"/>
    <row r="16788"/>
    <row r="16789"/>
    <row r="16790"/>
    <row r="16791"/>
    <row r="16792"/>
    <row r="16793"/>
    <row r="16794"/>
    <row r="16795"/>
    <row r="16796"/>
    <row r="16797"/>
    <row r="16798"/>
    <row r="16799"/>
    <row r="16800"/>
    <row r="16801"/>
    <row r="16802"/>
    <row r="16803"/>
    <row r="16804"/>
    <row r="16805"/>
    <row r="16806"/>
    <row r="16807"/>
    <row r="16808"/>
    <row r="16809"/>
    <row r="16810"/>
    <row r="16811"/>
    <row r="16812"/>
    <row r="16813"/>
    <row r="16814"/>
    <row r="16815"/>
    <row r="16816"/>
    <row r="16817"/>
    <row r="16818"/>
    <row r="16819"/>
    <row r="16820"/>
    <row r="16821"/>
    <row r="16822"/>
    <row r="16823"/>
    <row r="16824"/>
    <row r="16825"/>
    <row r="16826"/>
    <row r="16827"/>
    <row r="16828"/>
    <row r="16829"/>
    <row r="16830"/>
    <row r="16831"/>
    <row r="16832"/>
    <row r="16833"/>
    <row r="16834"/>
    <row r="16835"/>
    <row r="16836"/>
    <row r="16837"/>
    <row r="16838"/>
    <row r="16839"/>
    <row r="16840"/>
    <row r="16841"/>
    <row r="16842"/>
    <row r="16843"/>
    <row r="16844"/>
    <row r="16845"/>
    <row r="16846"/>
    <row r="16847"/>
    <row r="16848"/>
    <row r="16849"/>
    <row r="16850"/>
    <row r="16851"/>
    <row r="16852"/>
    <row r="16853"/>
    <row r="16854"/>
    <row r="16855"/>
    <row r="16856"/>
    <row r="16857"/>
    <row r="16858"/>
    <row r="16859"/>
    <row r="16860"/>
    <row r="16861"/>
    <row r="16862"/>
    <row r="16863"/>
    <row r="16864"/>
    <row r="16865"/>
    <row r="16866"/>
    <row r="16867"/>
    <row r="16868"/>
    <row r="16869"/>
    <row r="16870"/>
    <row r="16871"/>
    <row r="16872"/>
    <row r="16873"/>
    <row r="16874"/>
    <row r="16875"/>
    <row r="16876"/>
    <row r="16877"/>
    <row r="16878"/>
    <row r="16879"/>
    <row r="16880"/>
    <row r="16881"/>
    <row r="16882"/>
    <row r="16883"/>
    <row r="16884"/>
    <row r="16885"/>
    <row r="16886"/>
    <row r="16887"/>
    <row r="16888"/>
    <row r="16889"/>
    <row r="16890"/>
    <row r="16891"/>
    <row r="16892"/>
    <row r="16893"/>
    <row r="16894"/>
    <row r="16895"/>
    <row r="16896"/>
    <row r="16897"/>
    <row r="16898"/>
    <row r="16899"/>
    <row r="16900"/>
    <row r="16901"/>
    <row r="16902"/>
    <row r="16903"/>
    <row r="16904"/>
    <row r="16905"/>
    <row r="16906"/>
    <row r="16907"/>
    <row r="16908"/>
    <row r="16909"/>
    <row r="16910"/>
    <row r="16911"/>
    <row r="16912"/>
    <row r="16913"/>
    <row r="16914"/>
    <row r="16915"/>
    <row r="16916"/>
    <row r="16917"/>
    <row r="16918"/>
    <row r="16919"/>
    <row r="16920"/>
    <row r="16921"/>
    <row r="16922"/>
    <row r="16923"/>
    <row r="16924"/>
    <row r="16925"/>
    <row r="16926"/>
    <row r="16927"/>
    <row r="16928"/>
    <row r="16929"/>
    <row r="16930"/>
    <row r="16931"/>
    <row r="16932"/>
    <row r="16933"/>
    <row r="16934"/>
    <row r="16935"/>
    <row r="16936"/>
    <row r="16937"/>
    <row r="16938"/>
    <row r="16939"/>
    <row r="16940"/>
    <row r="16941"/>
    <row r="16942"/>
    <row r="16943"/>
    <row r="16944"/>
    <row r="16945"/>
    <row r="16946"/>
    <row r="16947"/>
    <row r="16948"/>
    <row r="16949"/>
    <row r="16950"/>
    <row r="16951"/>
    <row r="16952"/>
    <row r="16953"/>
    <row r="16954"/>
    <row r="16955"/>
    <row r="16956"/>
    <row r="16957"/>
    <row r="16958"/>
    <row r="16959"/>
    <row r="16960"/>
    <row r="16961"/>
    <row r="16962"/>
    <row r="16963"/>
    <row r="16964"/>
    <row r="16965"/>
    <row r="16966"/>
    <row r="16967"/>
    <row r="16968"/>
    <row r="16969"/>
    <row r="16970"/>
    <row r="16971"/>
    <row r="16972"/>
    <row r="16973"/>
    <row r="16974"/>
    <row r="16975"/>
    <row r="16976"/>
    <row r="16977"/>
    <row r="16978"/>
    <row r="16979"/>
    <row r="16980"/>
    <row r="16981"/>
    <row r="16982"/>
    <row r="16983"/>
    <row r="16984"/>
    <row r="16985"/>
    <row r="16986"/>
    <row r="16987"/>
    <row r="16988"/>
    <row r="16989"/>
    <row r="16990"/>
    <row r="16991"/>
    <row r="16992"/>
    <row r="16993"/>
    <row r="16994"/>
    <row r="16995"/>
    <row r="16996"/>
    <row r="16997"/>
    <row r="16998"/>
    <row r="16999"/>
    <row r="17000"/>
    <row r="17001"/>
    <row r="17002"/>
    <row r="17003"/>
    <row r="17004"/>
    <row r="17005"/>
    <row r="17006"/>
    <row r="17007"/>
    <row r="17008"/>
    <row r="17009"/>
    <row r="17010"/>
    <row r="17011"/>
    <row r="17012"/>
    <row r="17013"/>
    <row r="17014"/>
    <row r="17015"/>
    <row r="17016"/>
    <row r="17017"/>
    <row r="17018"/>
    <row r="17019"/>
    <row r="17020"/>
    <row r="17021"/>
    <row r="17022"/>
    <row r="17023"/>
    <row r="17024"/>
    <row r="17025"/>
    <row r="17026"/>
    <row r="17027"/>
    <row r="17028"/>
    <row r="17029"/>
    <row r="17030"/>
    <row r="17031"/>
    <row r="17032"/>
    <row r="17033"/>
    <row r="17034"/>
    <row r="17035"/>
    <row r="17036"/>
    <row r="17037"/>
    <row r="17038"/>
    <row r="17039"/>
    <row r="17040"/>
    <row r="17041"/>
    <row r="17042"/>
    <row r="17043"/>
    <row r="17044"/>
    <row r="17045"/>
    <row r="17046"/>
    <row r="17047"/>
    <row r="17048"/>
    <row r="17049"/>
    <row r="17050"/>
    <row r="17051"/>
    <row r="17052"/>
    <row r="17053"/>
    <row r="17054"/>
    <row r="17055"/>
    <row r="17056"/>
    <row r="17057"/>
    <row r="17058"/>
    <row r="17059"/>
    <row r="17060"/>
    <row r="17061"/>
    <row r="17062"/>
    <row r="17063"/>
    <row r="17064"/>
    <row r="17065"/>
    <row r="17066"/>
    <row r="17067"/>
    <row r="17068"/>
    <row r="17069"/>
    <row r="17070"/>
    <row r="17071"/>
    <row r="17072"/>
    <row r="17073"/>
    <row r="17074"/>
    <row r="17075"/>
    <row r="17076"/>
    <row r="17077"/>
    <row r="17078"/>
    <row r="17079"/>
    <row r="17080"/>
    <row r="17081"/>
    <row r="17082"/>
    <row r="17083"/>
    <row r="17084"/>
    <row r="17085"/>
    <row r="17086"/>
    <row r="17087"/>
    <row r="17088"/>
    <row r="17089"/>
    <row r="17090"/>
    <row r="17091"/>
    <row r="17092"/>
    <row r="17093"/>
    <row r="17094"/>
    <row r="17095"/>
    <row r="17096"/>
    <row r="17097"/>
    <row r="17098"/>
    <row r="17099"/>
    <row r="17100"/>
    <row r="17101"/>
    <row r="17102"/>
    <row r="17103"/>
    <row r="17104"/>
    <row r="17105"/>
    <row r="17106"/>
    <row r="17107"/>
    <row r="17108"/>
    <row r="17109"/>
    <row r="17110"/>
    <row r="17111"/>
    <row r="17112"/>
    <row r="17113"/>
    <row r="17114"/>
    <row r="17115"/>
    <row r="17116"/>
    <row r="17117"/>
    <row r="17118"/>
    <row r="17119"/>
    <row r="17120"/>
    <row r="17121"/>
    <row r="17122"/>
    <row r="17123"/>
    <row r="17124"/>
    <row r="17125"/>
    <row r="17126"/>
    <row r="17127"/>
    <row r="17128"/>
    <row r="17129"/>
    <row r="17130"/>
    <row r="17131"/>
    <row r="17132"/>
    <row r="17133"/>
    <row r="17134"/>
    <row r="17135"/>
    <row r="17136"/>
    <row r="17137"/>
    <row r="17138"/>
    <row r="17139"/>
    <row r="17140"/>
    <row r="17141"/>
    <row r="17142"/>
    <row r="17143"/>
    <row r="17144"/>
    <row r="17145"/>
    <row r="17146"/>
    <row r="17147"/>
    <row r="17148"/>
    <row r="17149"/>
    <row r="17150"/>
    <row r="17151"/>
    <row r="17152"/>
    <row r="17153"/>
    <row r="17154"/>
    <row r="17155"/>
    <row r="17156"/>
    <row r="17157"/>
    <row r="17158"/>
    <row r="17159"/>
    <row r="17160"/>
    <row r="17161"/>
    <row r="17162"/>
    <row r="17163"/>
    <row r="17164"/>
    <row r="17165"/>
    <row r="17166"/>
    <row r="17167"/>
    <row r="17168"/>
    <row r="17169"/>
    <row r="17170"/>
    <row r="17171"/>
    <row r="17172"/>
    <row r="17173"/>
    <row r="17174"/>
    <row r="17175"/>
    <row r="17176"/>
    <row r="17177"/>
    <row r="17178"/>
    <row r="17179"/>
    <row r="17180"/>
    <row r="17181"/>
    <row r="17182"/>
    <row r="17183"/>
    <row r="17184"/>
    <row r="17185"/>
    <row r="17186"/>
    <row r="17187"/>
    <row r="17188"/>
    <row r="17189"/>
    <row r="17190"/>
    <row r="17191"/>
    <row r="17192"/>
    <row r="17193"/>
    <row r="17194"/>
    <row r="17195"/>
    <row r="17196"/>
    <row r="17197"/>
    <row r="17198"/>
    <row r="17199"/>
    <row r="17200"/>
    <row r="17201"/>
    <row r="17202"/>
    <row r="17203"/>
    <row r="17204"/>
    <row r="17205"/>
    <row r="17206"/>
    <row r="17207"/>
    <row r="17208"/>
    <row r="17209"/>
    <row r="17210"/>
    <row r="17211"/>
    <row r="17212"/>
    <row r="17213"/>
    <row r="17214"/>
    <row r="17215"/>
    <row r="17216"/>
    <row r="17217"/>
    <row r="17218"/>
    <row r="17219"/>
    <row r="17220"/>
    <row r="17221"/>
    <row r="17222"/>
    <row r="17223"/>
    <row r="17224"/>
    <row r="17225"/>
    <row r="17226"/>
    <row r="17227"/>
    <row r="17228"/>
    <row r="17229"/>
    <row r="17230"/>
    <row r="17231"/>
    <row r="17232"/>
    <row r="17233"/>
    <row r="17234"/>
    <row r="17235"/>
    <row r="17236"/>
    <row r="17237"/>
    <row r="17238"/>
    <row r="17239"/>
    <row r="17240"/>
    <row r="17241"/>
    <row r="17242"/>
    <row r="17243"/>
    <row r="17244"/>
    <row r="17245"/>
    <row r="17246"/>
    <row r="17247"/>
    <row r="17248"/>
    <row r="17249"/>
    <row r="17250"/>
    <row r="17251"/>
    <row r="17252"/>
    <row r="17253"/>
    <row r="17254"/>
    <row r="17255"/>
    <row r="17256"/>
    <row r="17257"/>
    <row r="17258"/>
    <row r="17259"/>
    <row r="17260"/>
    <row r="17261"/>
    <row r="17262"/>
    <row r="17263"/>
    <row r="17264"/>
    <row r="17265"/>
    <row r="17266"/>
    <row r="17267"/>
    <row r="17268"/>
    <row r="17269"/>
    <row r="17270"/>
    <row r="17271"/>
    <row r="17272"/>
    <row r="17273"/>
    <row r="17274"/>
    <row r="17275"/>
    <row r="17276"/>
    <row r="17277"/>
    <row r="17278"/>
    <row r="17279"/>
    <row r="17280"/>
    <row r="17281"/>
    <row r="17282"/>
    <row r="17283"/>
    <row r="17284"/>
    <row r="17285"/>
    <row r="17286"/>
    <row r="17287"/>
    <row r="17288"/>
    <row r="17289"/>
    <row r="17290"/>
    <row r="17291"/>
    <row r="17292"/>
    <row r="17293"/>
    <row r="17294"/>
    <row r="17295"/>
    <row r="17296"/>
    <row r="17297"/>
    <row r="17298"/>
    <row r="17299"/>
    <row r="17300"/>
    <row r="17301"/>
    <row r="17302"/>
    <row r="17303"/>
    <row r="17304"/>
    <row r="17305"/>
    <row r="17306"/>
    <row r="17307"/>
    <row r="17308"/>
    <row r="17309"/>
    <row r="17310"/>
    <row r="17311"/>
    <row r="17312"/>
    <row r="17313"/>
    <row r="17314"/>
    <row r="17315"/>
    <row r="17316"/>
    <row r="17317"/>
    <row r="17318"/>
    <row r="17319"/>
    <row r="17320"/>
    <row r="17321"/>
    <row r="17322"/>
    <row r="17323"/>
    <row r="17324"/>
    <row r="17325"/>
    <row r="17326"/>
    <row r="17327"/>
    <row r="17328"/>
    <row r="17329"/>
    <row r="17330"/>
    <row r="17331"/>
    <row r="17332"/>
    <row r="17333"/>
    <row r="17334"/>
    <row r="17335"/>
    <row r="17336"/>
    <row r="17337"/>
    <row r="17338"/>
    <row r="17339"/>
    <row r="17340"/>
    <row r="17341"/>
    <row r="17342"/>
    <row r="17343"/>
    <row r="17344"/>
    <row r="17345"/>
    <row r="17346"/>
    <row r="17347"/>
    <row r="17348"/>
    <row r="17349"/>
    <row r="17350"/>
    <row r="17351"/>
    <row r="17352"/>
    <row r="17353"/>
    <row r="17354"/>
    <row r="17355"/>
    <row r="17356"/>
    <row r="17357"/>
    <row r="17358"/>
    <row r="17359"/>
    <row r="17360"/>
    <row r="17361"/>
    <row r="17362"/>
    <row r="17363"/>
    <row r="17364"/>
    <row r="17365"/>
    <row r="17366"/>
    <row r="17367"/>
    <row r="17368"/>
    <row r="17369"/>
    <row r="17370"/>
    <row r="17371"/>
    <row r="17372"/>
    <row r="17373"/>
    <row r="17374"/>
    <row r="17375"/>
    <row r="17376"/>
    <row r="17377"/>
    <row r="17378"/>
    <row r="17379"/>
    <row r="17380"/>
    <row r="17381"/>
    <row r="17382"/>
    <row r="17383"/>
    <row r="17384"/>
    <row r="17385"/>
    <row r="17386"/>
    <row r="17387"/>
    <row r="17388"/>
    <row r="17389"/>
    <row r="17390"/>
    <row r="17391"/>
    <row r="17392"/>
    <row r="17393"/>
    <row r="17394"/>
    <row r="17395"/>
    <row r="17396"/>
    <row r="17397"/>
    <row r="17398"/>
    <row r="17399"/>
    <row r="17400"/>
    <row r="17401"/>
    <row r="17402"/>
    <row r="17403"/>
    <row r="17404"/>
    <row r="17405"/>
    <row r="17406"/>
    <row r="17407"/>
    <row r="17408"/>
    <row r="17409"/>
    <row r="17410"/>
    <row r="17411"/>
    <row r="17412"/>
    <row r="17413"/>
    <row r="17414"/>
    <row r="17415"/>
    <row r="17416"/>
    <row r="17417"/>
    <row r="17418"/>
    <row r="17419"/>
    <row r="17420"/>
    <row r="17421"/>
    <row r="17422"/>
    <row r="17423"/>
    <row r="17424"/>
    <row r="17425"/>
    <row r="17426"/>
    <row r="17427"/>
    <row r="17428"/>
    <row r="17429"/>
    <row r="17430"/>
    <row r="17431"/>
    <row r="17432"/>
    <row r="17433"/>
    <row r="17434"/>
    <row r="17435"/>
    <row r="17436"/>
    <row r="17437"/>
    <row r="17438"/>
    <row r="17439"/>
    <row r="17440"/>
    <row r="17441"/>
    <row r="17442"/>
    <row r="17443"/>
    <row r="17444"/>
    <row r="17445"/>
    <row r="17446"/>
    <row r="17447"/>
    <row r="17448"/>
    <row r="17449"/>
    <row r="17450"/>
    <row r="17451"/>
    <row r="17452"/>
    <row r="17453"/>
    <row r="17454"/>
    <row r="17455"/>
    <row r="17456"/>
    <row r="17457"/>
    <row r="17458"/>
    <row r="17459"/>
    <row r="17460"/>
    <row r="17461"/>
    <row r="17462"/>
    <row r="17463"/>
    <row r="17464"/>
    <row r="17465"/>
    <row r="17466"/>
    <row r="17467"/>
    <row r="17468"/>
    <row r="17469"/>
    <row r="17470"/>
    <row r="17471"/>
    <row r="17472"/>
    <row r="17473"/>
    <row r="17474"/>
    <row r="17475"/>
    <row r="17476"/>
    <row r="17477"/>
    <row r="17478"/>
    <row r="17479"/>
    <row r="17480"/>
    <row r="17481"/>
    <row r="17482"/>
    <row r="17483"/>
    <row r="17484"/>
    <row r="17485"/>
    <row r="17486"/>
    <row r="17487"/>
    <row r="17488"/>
    <row r="17489"/>
    <row r="17490"/>
    <row r="17491"/>
    <row r="17492"/>
    <row r="17493"/>
    <row r="17494"/>
    <row r="17495"/>
    <row r="17496"/>
    <row r="17497"/>
    <row r="17498"/>
    <row r="17499"/>
    <row r="17500"/>
    <row r="17501"/>
    <row r="17502"/>
    <row r="17503"/>
    <row r="17504"/>
    <row r="17505"/>
    <row r="17506"/>
    <row r="17507"/>
    <row r="17508"/>
    <row r="17509"/>
    <row r="17510"/>
    <row r="17511"/>
    <row r="17512"/>
    <row r="17513"/>
    <row r="17514"/>
    <row r="17515"/>
    <row r="17516"/>
    <row r="17517"/>
    <row r="17518"/>
    <row r="17519"/>
    <row r="17520"/>
    <row r="17521"/>
    <row r="17522"/>
    <row r="17523"/>
    <row r="17524"/>
    <row r="17525"/>
    <row r="17526"/>
    <row r="17527"/>
    <row r="17528"/>
    <row r="17529"/>
    <row r="17530"/>
    <row r="17531"/>
    <row r="17532"/>
    <row r="17533"/>
    <row r="17534"/>
    <row r="17535"/>
    <row r="17536"/>
    <row r="17537"/>
    <row r="17538"/>
    <row r="17539"/>
    <row r="17540"/>
    <row r="17541"/>
    <row r="17542"/>
    <row r="17543"/>
    <row r="17544"/>
    <row r="17545"/>
    <row r="17546"/>
    <row r="17547"/>
    <row r="17548"/>
    <row r="17549"/>
    <row r="17550"/>
    <row r="17551"/>
    <row r="17552"/>
    <row r="17553"/>
    <row r="17554"/>
    <row r="17555"/>
    <row r="17556"/>
    <row r="17557"/>
    <row r="17558"/>
    <row r="17559"/>
    <row r="17560"/>
    <row r="17561"/>
    <row r="17562"/>
    <row r="17563"/>
    <row r="17564"/>
    <row r="17565"/>
    <row r="17566"/>
    <row r="17567"/>
    <row r="17568"/>
    <row r="17569"/>
    <row r="17570"/>
    <row r="17571"/>
    <row r="17572"/>
    <row r="17573"/>
    <row r="17574"/>
    <row r="17575"/>
    <row r="17576"/>
    <row r="17577"/>
    <row r="17578"/>
    <row r="17579"/>
    <row r="17580"/>
    <row r="17581"/>
    <row r="17582"/>
    <row r="17583"/>
    <row r="17584"/>
    <row r="17585"/>
    <row r="17586"/>
    <row r="17587"/>
    <row r="17588"/>
    <row r="17589"/>
    <row r="17590"/>
    <row r="17591"/>
    <row r="17592"/>
    <row r="17593"/>
    <row r="17594"/>
    <row r="17595"/>
    <row r="17596"/>
    <row r="17597"/>
    <row r="17598"/>
    <row r="17599"/>
    <row r="17600"/>
    <row r="17601"/>
    <row r="17602"/>
    <row r="17603"/>
    <row r="17604"/>
    <row r="17605"/>
    <row r="17606"/>
    <row r="17607"/>
    <row r="17608"/>
    <row r="17609"/>
    <row r="17610"/>
    <row r="17611"/>
    <row r="17612"/>
    <row r="17613"/>
    <row r="17614"/>
    <row r="17615"/>
    <row r="17616"/>
    <row r="17617"/>
    <row r="17618"/>
    <row r="17619"/>
    <row r="17620"/>
    <row r="17621"/>
    <row r="17622"/>
    <row r="17623"/>
    <row r="17624"/>
    <row r="17625"/>
    <row r="17626"/>
    <row r="17627"/>
    <row r="17628"/>
    <row r="17629"/>
    <row r="17630"/>
    <row r="17631"/>
    <row r="17632"/>
    <row r="17633"/>
    <row r="17634"/>
    <row r="17635"/>
    <row r="17636"/>
    <row r="17637"/>
    <row r="17638"/>
    <row r="17639"/>
    <row r="17640"/>
    <row r="17641"/>
    <row r="17642"/>
    <row r="17643"/>
    <row r="17644"/>
    <row r="17645"/>
    <row r="17646"/>
    <row r="17647"/>
    <row r="17648"/>
    <row r="17649"/>
    <row r="17650"/>
    <row r="17651"/>
    <row r="17652"/>
    <row r="17653"/>
    <row r="17654"/>
    <row r="17655"/>
    <row r="17656"/>
    <row r="17657"/>
    <row r="17658"/>
    <row r="17659"/>
    <row r="17660"/>
    <row r="17661"/>
    <row r="17662"/>
    <row r="17663"/>
    <row r="17664"/>
    <row r="17665"/>
    <row r="17666"/>
    <row r="17667"/>
    <row r="17668"/>
    <row r="17669"/>
    <row r="17670"/>
    <row r="17671"/>
    <row r="17672"/>
    <row r="17673"/>
    <row r="17674"/>
    <row r="17675"/>
    <row r="17676"/>
    <row r="17677"/>
    <row r="17678"/>
    <row r="17679"/>
    <row r="17680"/>
    <row r="17681"/>
    <row r="17682"/>
    <row r="17683"/>
    <row r="17684"/>
    <row r="17685"/>
    <row r="17686"/>
    <row r="17687"/>
    <row r="17688"/>
    <row r="17689"/>
    <row r="17690"/>
    <row r="17691"/>
    <row r="17692"/>
    <row r="17693"/>
    <row r="17694"/>
    <row r="17695"/>
    <row r="17696"/>
    <row r="17697"/>
    <row r="17698"/>
    <row r="17699"/>
    <row r="17700"/>
    <row r="17701"/>
    <row r="17702"/>
    <row r="17703"/>
    <row r="17704"/>
    <row r="17705"/>
    <row r="17706"/>
    <row r="17707"/>
    <row r="17708"/>
    <row r="17709"/>
    <row r="17710"/>
    <row r="17711"/>
    <row r="17712"/>
    <row r="17713"/>
    <row r="17714"/>
    <row r="17715"/>
    <row r="17716"/>
    <row r="17717"/>
    <row r="17718"/>
    <row r="17719"/>
    <row r="17720"/>
    <row r="17721"/>
    <row r="17722"/>
    <row r="17723"/>
    <row r="17724"/>
    <row r="17725"/>
    <row r="17726"/>
    <row r="17727"/>
    <row r="17728"/>
    <row r="17729"/>
    <row r="17730"/>
    <row r="17731"/>
    <row r="17732"/>
    <row r="17733"/>
    <row r="17734"/>
    <row r="17735"/>
    <row r="17736"/>
    <row r="17737"/>
    <row r="17738"/>
    <row r="17739"/>
    <row r="17740"/>
    <row r="17741"/>
    <row r="17742"/>
    <row r="17743"/>
    <row r="17744"/>
    <row r="17745"/>
    <row r="17746"/>
    <row r="17747"/>
    <row r="17748"/>
    <row r="17749"/>
    <row r="17750"/>
    <row r="17751"/>
    <row r="17752"/>
    <row r="17753"/>
    <row r="17754"/>
    <row r="17755"/>
    <row r="17756"/>
    <row r="17757"/>
    <row r="17758"/>
    <row r="17759"/>
    <row r="17760"/>
    <row r="17761"/>
    <row r="17762"/>
    <row r="17763"/>
    <row r="17764"/>
    <row r="17765"/>
    <row r="17766"/>
    <row r="17767"/>
    <row r="17768"/>
    <row r="17769"/>
    <row r="17770"/>
    <row r="17771"/>
    <row r="17772"/>
    <row r="17773"/>
    <row r="17774"/>
    <row r="17775"/>
    <row r="17776"/>
    <row r="17777"/>
    <row r="17778"/>
    <row r="17779"/>
    <row r="17780"/>
    <row r="17781"/>
    <row r="17782"/>
    <row r="17783"/>
    <row r="17784"/>
    <row r="17785"/>
    <row r="17786"/>
    <row r="17787"/>
    <row r="17788"/>
    <row r="17789"/>
    <row r="17790"/>
    <row r="17791"/>
    <row r="17792"/>
    <row r="17793"/>
    <row r="17794"/>
    <row r="17795"/>
    <row r="17796"/>
    <row r="17797"/>
    <row r="17798"/>
    <row r="17799"/>
    <row r="17800"/>
    <row r="17801"/>
    <row r="17802"/>
    <row r="17803"/>
    <row r="17804"/>
    <row r="17805"/>
    <row r="17806"/>
    <row r="17807"/>
    <row r="17808"/>
    <row r="17809"/>
    <row r="17810"/>
    <row r="17811"/>
    <row r="17812"/>
    <row r="17813"/>
    <row r="17814"/>
    <row r="17815"/>
    <row r="17816"/>
    <row r="17817"/>
    <row r="17818"/>
    <row r="17819"/>
    <row r="17820"/>
    <row r="17821"/>
    <row r="17822"/>
    <row r="17823"/>
    <row r="17824"/>
    <row r="17825"/>
    <row r="17826"/>
    <row r="17827"/>
    <row r="17828"/>
    <row r="17829"/>
    <row r="17830"/>
    <row r="17831"/>
    <row r="17832"/>
    <row r="17833"/>
    <row r="17834"/>
    <row r="17835"/>
    <row r="17836"/>
    <row r="17837"/>
    <row r="17838"/>
    <row r="17839"/>
    <row r="17840"/>
    <row r="17841"/>
    <row r="17842"/>
    <row r="17843"/>
    <row r="17844"/>
    <row r="17845"/>
    <row r="17846"/>
    <row r="17847"/>
    <row r="17848"/>
    <row r="17849"/>
    <row r="17850"/>
    <row r="17851"/>
    <row r="17852"/>
    <row r="17853"/>
    <row r="17854"/>
    <row r="17855"/>
    <row r="17856"/>
    <row r="17857"/>
    <row r="17858"/>
    <row r="17859"/>
    <row r="17860"/>
    <row r="17861"/>
    <row r="17862"/>
    <row r="17863"/>
    <row r="17864"/>
    <row r="17865"/>
    <row r="17866"/>
    <row r="17867"/>
    <row r="17868"/>
    <row r="17869"/>
    <row r="17870"/>
    <row r="17871"/>
    <row r="17872"/>
    <row r="17873"/>
    <row r="17874"/>
    <row r="17875"/>
    <row r="17876"/>
    <row r="17877"/>
    <row r="17878"/>
    <row r="17879"/>
    <row r="17880"/>
    <row r="17881"/>
    <row r="17882"/>
    <row r="17883"/>
    <row r="17884"/>
    <row r="17885"/>
    <row r="17886"/>
    <row r="17887"/>
    <row r="17888"/>
    <row r="17889"/>
    <row r="17890"/>
    <row r="17891"/>
    <row r="17892"/>
    <row r="17893"/>
    <row r="17894"/>
    <row r="17895"/>
    <row r="17896"/>
    <row r="17897"/>
    <row r="17898"/>
    <row r="17899"/>
    <row r="17900"/>
    <row r="17901"/>
    <row r="17902"/>
    <row r="17903"/>
    <row r="17904"/>
    <row r="17905"/>
    <row r="17906"/>
    <row r="17907"/>
    <row r="17908"/>
    <row r="17909"/>
    <row r="17910"/>
    <row r="17911"/>
    <row r="17912"/>
    <row r="17913"/>
    <row r="17914"/>
    <row r="17915"/>
    <row r="17916"/>
    <row r="17917"/>
    <row r="17918"/>
    <row r="17919"/>
    <row r="17920"/>
    <row r="17921"/>
    <row r="17922"/>
    <row r="17923"/>
    <row r="17924"/>
    <row r="17925"/>
    <row r="17926"/>
    <row r="17927"/>
    <row r="17928"/>
    <row r="17929"/>
    <row r="17930"/>
    <row r="17931"/>
    <row r="17932"/>
    <row r="17933"/>
    <row r="17934"/>
    <row r="17935"/>
    <row r="17936"/>
    <row r="17937"/>
    <row r="17938"/>
    <row r="17939"/>
    <row r="17940"/>
    <row r="17941"/>
    <row r="17942"/>
    <row r="17943"/>
    <row r="17944"/>
    <row r="17945"/>
    <row r="17946"/>
    <row r="17947"/>
    <row r="17948"/>
    <row r="17949"/>
    <row r="17950"/>
    <row r="17951"/>
    <row r="17952"/>
    <row r="17953"/>
    <row r="17954"/>
    <row r="17955"/>
    <row r="17956"/>
    <row r="17957"/>
    <row r="17958"/>
    <row r="17959"/>
    <row r="17960"/>
    <row r="17961"/>
    <row r="17962"/>
    <row r="17963"/>
    <row r="17964"/>
    <row r="17965"/>
    <row r="17966"/>
    <row r="17967"/>
    <row r="17968"/>
    <row r="17969"/>
    <row r="17970"/>
    <row r="17971"/>
    <row r="17972"/>
    <row r="17973"/>
    <row r="17974"/>
    <row r="17975"/>
    <row r="17976"/>
    <row r="17977"/>
    <row r="17978"/>
    <row r="17979"/>
    <row r="17980"/>
    <row r="17981"/>
    <row r="17982"/>
    <row r="17983"/>
    <row r="17984"/>
    <row r="17985"/>
    <row r="17986"/>
    <row r="17987"/>
    <row r="17988"/>
    <row r="17989"/>
    <row r="17990"/>
    <row r="17991"/>
    <row r="17992"/>
    <row r="17993"/>
    <row r="17994"/>
    <row r="17995"/>
    <row r="17996"/>
    <row r="17997"/>
    <row r="17998"/>
    <row r="17999"/>
    <row r="18000"/>
    <row r="18001"/>
    <row r="18002"/>
    <row r="18003"/>
    <row r="18004"/>
    <row r="18005"/>
    <row r="18006"/>
    <row r="18007"/>
    <row r="18008"/>
    <row r="18009"/>
    <row r="18010"/>
    <row r="18011"/>
    <row r="18012"/>
    <row r="18013"/>
    <row r="18014"/>
    <row r="18015"/>
    <row r="18016"/>
    <row r="18017"/>
    <row r="18018"/>
    <row r="18019"/>
    <row r="18020"/>
    <row r="18021"/>
    <row r="18022"/>
    <row r="18023"/>
    <row r="18024"/>
    <row r="18025"/>
    <row r="18026"/>
    <row r="18027"/>
    <row r="18028"/>
    <row r="18029"/>
    <row r="18030"/>
    <row r="18031"/>
    <row r="18032"/>
    <row r="18033"/>
    <row r="18034"/>
    <row r="18035"/>
    <row r="18036"/>
    <row r="18037"/>
    <row r="18038"/>
    <row r="18039"/>
    <row r="18040"/>
    <row r="18041"/>
    <row r="18042"/>
    <row r="18043"/>
    <row r="18044"/>
    <row r="18045"/>
    <row r="18046"/>
    <row r="18047"/>
    <row r="18048"/>
    <row r="18049"/>
    <row r="18050"/>
    <row r="18051"/>
    <row r="18052"/>
    <row r="18053"/>
    <row r="18054"/>
    <row r="18055"/>
    <row r="18056"/>
    <row r="18057"/>
    <row r="18058"/>
    <row r="18059"/>
    <row r="18060"/>
    <row r="18061"/>
    <row r="18062"/>
    <row r="18063"/>
    <row r="18064"/>
    <row r="18065"/>
    <row r="18066"/>
    <row r="18067"/>
    <row r="18068"/>
    <row r="18069"/>
    <row r="18070"/>
    <row r="18071"/>
    <row r="18072"/>
    <row r="18073"/>
    <row r="18074"/>
    <row r="18075"/>
    <row r="18076"/>
    <row r="18077"/>
    <row r="18078"/>
    <row r="18079"/>
    <row r="18080"/>
    <row r="18081"/>
    <row r="18082"/>
    <row r="18083"/>
    <row r="18084"/>
    <row r="18085"/>
    <row r="18086"/>
    <row r="18087"/>
    <row r="18088"/>
    <row r="18089"/>
    <row r="18090"/>
    <row r="18091"/>
    <row r="18092"/>
    <row r="18093"/>
    <row r="18094"/>
    <row r="18095"/>
    <row r="18096"/>
    <row r="18097"/>
    <row r="18098"/>
    <row r="18099"/>
    <row r="18100"/>
    <row r="18101"/>
    <row r="18102"/>
    <row r="18103"/>
    <row r="18104"/>
    <row r="18105"/>
    <row r="18106"/>
    <row r="18107"/>
    <row r="18108"/>
    <row r="18109"/>
    <row r="18110"/>
    <row r="18111"/>
    <row r="18112"/>
    <row r="18113"/>
    <row r="18114"/>
    <row r="18115"/>
    <row r="18116"/>
    <row r="18117"/>
    <row r="18118"/>
    <row r="18119"/>
    <row r="18120"/>
    <row r="18121"/>
    <row r="18122"/>
    <row r="18123"/>
    <row r="18124"/>
    <row r="18125"/>
    <row r="18126"/>
    <row r="18127"/>
    <row r="18128"/>
    <row r="18129"/>
    <row r="18130"/>
    <row r="18131"/>
    <row r="18132"/>
    <row r="18133"/>
    <row r="18134"/>
    <row r="18135"/>
    <row r="18136"/>
    <row r="18137"/>
    <row r="18138"/>
    <row r="18139"/>
    <row r="18140"/>
    <row r="18141"/>
    <row r="18142"/>
    <row r="18143"/>
    <row r="18144"/>
    <row r="18145"/>
    <row r="18146"/>
    <row r="18147"/>
    <row r="18148"/>
    <row r="18149"/>
    <row r="18150"/>
    <row r="18151"/>
    <row r="18152"/>
    <row r="18153"/>
    <row r="18154"/>
    <row r="18155"/>
    <row r="18156"/>
    <row r="18157"/>
    <row r="18158"/>
    <row r="18159"/>
    <row r="18160"/>
    <row r="18161"/>
    <row r="18162"/>
    <row r="18163"/>
    <row r="18164"/>
    <row r="18165"/>
    <row r="18166"/>
    <row r="18167"/>
    <row r="18168"/>
    <row r="18169"/>
    <row r="18170"/>
    <row r="18171"/>
    <row r="18172"/>
    <row r="18173"/>
    <row r="18174"/>
    <row r="18175"/>
    <row r="18176"/>
    <row r="18177"/>
    <row r="18178"/>
    <row r="18179"/>
    <row r="18180"/>
    <row r="18181"/>
    <row r="18182"/>
    <row r="18183"/>
    <row r="18184"/>
    <row r="18185"/>
    <row r="18186"/>
    <row r="18187"/>
    <row r="18188"/>
    <row r="18189"/>
    <row r="18190"/>
    <row r="18191"/>
    <row r="18192"/>
    <row r="18193"/>
    <row r="18194"/>
    <row r="18195"/>
    <row r="18196"/>
    <row r="18197"/>
    <row r="18198"/>
    <row r="18199"/>
    <row r="18200"/>
    <row r="18201"/>
    <row r="18202"/>
    <row r="18203"/>
    <row r="18204"/>
    <row r="18205"/>
    <row r="18206"/>
    <row r="18207"/>
    <row r="18208"/>
    <row r="18209"/>
    <row r="18210"/>
    <row r="18211"/>
    <row r="18212"/>
    <row r="18213"/>
    <row r="18214"/>
    <row r="18215"/>
    <row r="18216"/>
    <row r="18217"/>
    <row r="18218"/>
    <row r="18219"/>
    <row r="18220"/>
    <row r="18221"/>
    <row r="18222"/>
    <row r="18223"/>
    <row r="18224"/>
    <row r="18225"/>
    <row r="18226"/>
    <row r="18227"/>
    <row r="18228"/>
    <row r="18229"/>
    <row r="18230"/>
    <row r="18231"/>
    <row r="18232"/>
    <row r="18233"/>
    <row r="18234"/>
    <row r="18235"/>
    <row r="18236"/>
    <row r="18237"/>
    <row r="18238"/>
    <row r="18239"/>
    <row r="18240"/>
    <row r="18241"/>
    <row r="18242"/>
    <row r="18243"/>
    <row r="18244"/>
    <row r="18245"/>
    <row r="18246"/>
    <row r="18247"/>
    <row r="18248"/>
    <row r="18249"/>
    <row r="18250"/>
    <row r="18251"/>
    <row r="18252"/>
    <row r="18253"/>
    <row r="18254"/>
    <row r="18255"/>
    <row r="18256"/>
    <row r="18257"/>
    <row r="18258"/>
    <row r="18259"/>
    <row r="18260"/>
    <row r="18261"/>
    <row r="18262"/>
    <row r="18263"/>
    <row r="18264"/>
    <row r="18265"/>
    <row r="18266"/>
    <row r="18267"/>
    <row r="18268"/>
    <row r="18269"/>
    <row r="18270"/>
    <row r="18271"/>
    <row r="18272"/>
    <row r="18273"/>
    <row r="18274"/>
    <row r="18275"/>
    <row r="18276"/>
    <row r="18277"/>
    <row r="18278"/>
    <row r="18279"/>
    <row r="18280"/>
    <row r="18281"/>
    <row r="18282"/>
    <row r="18283"/>
    <row r="18284"/>
    <row r="18285"/>
    <row r="18286"/>
    <row r="18287"/>
    <row r="18288"/>
    <row r="18289"/>
    <row r="18290"/>
    <row r="18291"/>
    <row r="18292"/>
    <row r="18293"/>
    <row r="18294"/>
    <row r="18295"/>
    <row r="18296"/>
    <row r="18297"/>
    <row r="18298"/>
    <row r="18299"/>
    <row r="18300"/>
    <row r="18301"/>
    <row r="18302"/>
    <row r="18303"/>
    <row r="18304"/>
    <row r="18305"/>
    <row r="18306"/>
    <row r="18307"/>
    <row r="18308"/>
    <row r="18309"/>
    <row r="18310"/>
    <row r="18311"/>
    <row r="18312"/>
    <row r="18313"/>
    <row r="18314"/>
    <row r="18315"/>
    <row r="18316"/>
    <row r="18317"/>
    <row r="18318"/>
    <row r="18319"/>
    <row r="18320"/>
    <row r="18321"/>
    <row r="18322"/>
    <row r="18323"/>
    <row r="18324"/>
    <row r="18325"/>
    <row r="18326"/>
    <row r="18327"/>
    <row r="18328"/>
    <row r="18329"/>
    <row r="18330"/>
    <row r="18331"/>
    <row r="18332"/>
    <row r="18333"/>
    <row r="18334"/>
    <row r="18335"/>
    <row r="18336"/>
    <row r="18337"/>
    <row r="18338"/>
    <row r="18339"/>
    <row r="18340"/>
    <row r="18341"/>
    <row r="18342"/>
    <row r="18343"/>
    <row r="18344"/>
    <row r="18345"/>
    <row r="18346"/>
    <row r="18347"/>
    <row r="18348"/>
    <row r="18349"/>
    <row r="18350"/>
    <row r="18351"/>
    <row r="18352"/>
    <row r="18353"/>
    <row r="18354"/>
    <row r="18355"/>
    <row r="18356"/>
    <row r="18357"/>
    <row r="18358"/>
    <row r="18359"/>
    <row r="18360"/>
    <row r="18361"/>
    <row r="18362"/>
    <row r="18363"/>
    <row r="18364"/>
    <row r="18365"/>
    <row r="18366"/>
    <row r="18367"/>
    <row r="18368"/>
    <row r="18369"/>
    <row r="18370"/>
    <row r="18371"/>
    <row r="18372"/>
    <row r="18373"/>
    <row r="18374"/>
    <row r="18375"/>
    <row r="18376"/>
    <row r="18377"/>
    <row r="18378"/>
    <row r="18379"/>
    <row r="18380"/>
    <row r="18381"/>
    <row r="18382"/>
    <row r="18383"/>
    <row r="18384"/>
    <row r="18385"/>
    <row r="18386"/>
    <row r="18387"/>
    <row r="18388"/>
    <row r="18389"/>
    <row r="18390"/>
    <row r="18391"/>
    <row r="18392"/>
    <row r="18393"/>
    <row r="18394"/>
    <row r="18395"/>
    <row r="18396"/>
    <row r="18397"/>
    <row r="18398"/>
    <row r="18399"/>
    <row r="18400"/>
    <row r="18401"/>
    <row r="18402"/>
    <row r="18403"/>
    <row r="18404"/>
    <row r="18405"/>
    <row r="18406"/>
    <row r="18407"/>
    <row r="18408"/>
    <row r="18409"/>
    <row r="18410"/>
    <row r="18411"/>
    <row r="18412"/>
    <row r="18413"/>
    <row r="18414"/>
    <row r="18415"/>
    <row r="18416"/>
    <row r="18417"/>
    <row r="18418"/>
    <row r="18419"/>
    <row r="18420"/>
    <row r="18421"/>
    <row r="18422"/>
    <row r="18423"/>
    <row r="18424"/>
    <row r="18425"/>
    <row r="18426"/>
    <row r="18427"/>
    <row r="18428"/>
    <row r="18429"/>
    <row r="18430"/>
    <row r="18431"/>
    <row r="18432"/>
    <row r="18433"/>
    <row r="18434"/>
    <row r="18435"/>
    <row r="18436"/>
    <row r="18437"/>
    <row r="18438"/>
    <row r="18439"/>
    <row r="18440"/>
    <row r="18441"/>
    <row r="18442"/>
    <row r="18443"/>
    <row r="18444"/>
    <row r="18445"/>
    <row r="18446"/>
    <row r="18447"/>
    <row r="18448"/>
    <row r="18449"/>
    <row r="18450"/>
    <row r="18451"/>
    <row r="18452"/>
    <row r="18453"/>
    <row r="18454"/>
    <row r="18455"/>
    <row r="18456"/>
    <row r="18457"/>
    <row r="18458"/>
    <row r="18459"/>
    <row r="18460"/>
    <row r="18461"/>
    <row r="18462"/>
    <row r="18463"/>
    <row r="18464"/>
    <row r="18465"/>
    <row r="18466"/>
    <row r="18467"/>
    <row r="18468"/>
    <row r="18469"/>
    <row r="18470"/>
    <row r="18471"/>
    <row r="18472"/>
    <row r="18473"/>
    <row r="18474"/>
    <row r="18475"/>
    <row r="18476"/>
    <row r="18477"/>
    <row r="18478"/>
    <row r="18479"/>
    <row r="18480"/>
    <row r="18481"/>
    <row r="18482"/>
    <row r="18483"/>
    <row r="18484"/>
    <row r="18485"/>
    <row r="18486"/>
    <row r="18487"/>
    <row r="18488"/>
    <row r="18489"/>
    <row r="18490"/>
    <row r="18491"/>
    <row r="18492"/>
    <row r="18493"/>
    <row r="18494"/>
    <row r="18495"/>
    <row r="18496"/>
    <row r="18497"/>
    <row r="18498"/>
    <row r="18499"/>
    <row r="18500"/>
    <row r="18501"/>
    <row r="18502"/>
    <row r="18503"/>
    <row r="18504"/>
    <row r="18505"/>
    <row r="18506"/>
    <row r="18507"/>
    <row r="18508"/>
    <row r="18509"/>
    <row r="18510"/>
    <row r="18511"/>
    <row r="18512"/>
    <row r="18513"/>
    <row r="18514"/>
    <row r="18515"/>
    <row r="18516"/>
    <row r="18517"/>
    <row r="18518"/>
    <row r="18519"/>
    <row r="18520"/>
    <row r="18521"/>
    <row r="18522"/>
    <row r="18523"/>
    <row r="18524"/>
    <row r="18525"/>
    <row r="18526"/>
    <row r="18527"/>
    <row r="18528"/>
    <row r="18529"/>
    <row r="18530"/>
    <row r="18531"/>
    <row r="18532"/>
    <row r="18533"/>
    <row r="18534"/>
    <row r="18535"/>
    <row r="18536"/>
    <row r="18537"/>
    <row r="18538"/>
    <row r="18539"/>
    <row r="18540"/>
    <row r="18541"/>
    <row r="18542"/>
    <row r="18543"/>
    <row r="18544"/>
    <row r="18545"/>
    <row r="18546"/>
    <row r="18547"/>
    <row r="18548"/>
    <row r="18549"/>
    <row r="18550"/>
    <row r="18551"/>
    <row r="18552"/>
    <row r="18553"/>
    <row r="18554"/>
    <row r="18555"/>
    <row r="18556"/>
    <row r="18557"/>
    <row r="18558"/>
    <row r="18559"/>
    <row r="18560"/>
    <row r="18561"/>
    <row r="18562"/>
    <row r="18563"/>
    <row r="18564"/>
    <row r="18565"/>
    <row r="18566"/>
    <row r="18567"/>
    <row r="18568"/>
    <row r="18569"/>
    <row r="18570"/>
    <row r="18571"/>
    <row r="18572"/>
    <row r="18573"/>
    <row r="18574"/>
    <row r="18575"/>
    <row r="18576"/>
    <row r="18577"/>
    <row r="18578"/>
    <row r="18579"/>
    <row r="18580"/>
    <row r="18581"/>
    <row r="18582"/>
    <row r="18583"/>
    <row r="18584"/>
    <row r="18585"/>
    <row r="18586"/>
    <row r="18587"/>
    <row r="18588"/>
    <row r="18589"/>
    <row r="18590"/>
    <row r="18591"/>
    <row r="18592"/>
    <row r="18593"/>
    <row r="18594"/>
    <row r="18595"/>
    <row r="18596"/>
    <row r="18597"/>
    <row r="18598"/>
    <row r="18599"/>
    <row r="18600"/>
    <row r="18601"/>
    <row r="18602"/>
    <row r="18603"/>
    <row r="18604"/>
    <row r="18605"/>
    <row r="18606"/>
    <row r="18607"/>
    <row r="18608"/>
    <row r="18609"/>
    <row r="18610"/>
    <row r="18611"/>
    <row r="18612"/>
    <row r="18613"/>
    <row r="18614"/>
    <row r="18615"/>
    <row r="18616"/>
    <row r="18617"/>
    <row r="18618"/>
    <row r="18619"/>
    <row r="18620"/>
    <row r="18621"/>
    <row r="18622"/>
    <row r="18623"/>
    <row r="18624"/>
    <row r="18625"/>
    <row r="18626"/>
    <row r="18627"/>
    <row r="18628"/>
    <row r="18629"/>
    <row r="18630"/>
    <row r="18631"/>
    <row r="18632"/>
    <row r="18633"/>
    <row r="18634"/>
    <row r="18635"/>
    <row r="18636"/>
    <row r="18637"/>
    <row r="18638"/>
    <row r="18639"/>
    <row r="18640"/>
    <row r="18641"/>
    <row r="18642"/>
    <row r="18643"/>
    <row r="18644"/>
    <row r="18645"/>
    <row r="18646"/>
    <row r="18647"/>
    <row r="18648"/>
    <row r="18649"/>
    <row r="18650"/>
    <row r="18651"/>
    <row r="18652"/>
    <row r="18653"/>
    <row r="18654"/>
    <row r="18655"/>
    <row r="18656"/>
    <row r="18657"/>
    <row r="18658"/>
    <row r="18659"/>
    <row r="18660"/>
    <row r="18661"/>
    <row r="18662"/>
    <row r="18663"/>
    <row r="18664"/>
    <row r="18665"/>
    <row r="18666"/>
    <row r="18667"/>
    <row r="18668"/>
    <row r="18669"/>
    <row r="18670"/>
    <row r="18671"/>
    <row r="18672"/>
    <row r="18673"/>
    <row r="18674"/>
    <row r="18675"/>
    <row r="18676"/>
    <row r="18677"/>
    <row r="18678"/>
    <row r="18679"/>
    <row r="18680"/>
    <row r="18681"/>
    <row r="18682"/>
    <row r="18683"/>
    <row r="18684"/>
    <row r="18685"/>
    <row r="18686"/>
    <row r="18687"/>
    <row r="18688"/>
    <row r="18689"/>
    <row r="18690"/>
    <row r="18691"/>
    <row r="18692"/>
    <row r="18693"/>
    <row r="18694"/>
    <row r="18695"/>
    <row r="18696"/>
    <row r="18697"/>
    <row r="18698"/>
    <row r="18699"/>
    <row r="18700"/>
    <row r="18701"/>
    <row r="18702"/>
    <row r="18703"/>
    <row r="18704"/>
    <row r="18705"/>
    <row r="18706"/>
    <row r="18707"/>
    <row r="18708"/>
    <row r="18709"/>
    <row r="18710"/>
    <row r="18711"/>
    <row r="18712"/>
    <row r="18713"/>
    <row r="18714"/>
    <row r="18715"/>
    <row r="18716"/>
    <row r="18717"/>
    <row r="18718"/>
    <row r="18719"/>
    <row r="18720"/>
    <row r="18721"/>
    <row r="18722"/>
    <row r="18723"/>
    <row r="18724"/>
    <row r="18725"/>
    <row r="18726"/>
    <row r="18727"/>
    <row r="18728"/>
    <row r="18729"/>
    <row r="18730"/>
    <row r="18731"/>
    <row r="18732"/>
    <row r="18733"/>
    <row r="18734"/>
    <row r="18735"/>
    <row r="18736"/>
    <row r="18737"/>
    <row r="18738"/>
    <row r="18739"/>
    <row r="18740"/>
    <row r="18741"/>
    <row r="18742"/>
    <row r="18743"/>
    <row r="18744"/>
    <row r="18745"/>
    <row r="18746"/>
    <row r="18747"/>
    <row r="18748"/>
    <row r="18749"/>
    <row r="18750"/>
    <row r="18751"/>
    <row r="18752"/>
    <row r="18753"/>
    <row r="18754"/>
    <row r="18755"/>
    <row r="18756"/>
    <row r="18757"/>
    <row r="18758"/>
    <row r="18759"/>
    <row r="18760"/>
    <row r="18761"/>
    <row r="18762"/>
    <row r="18763"/>
    <row r="18764"/>
    <row r="18765"/>
    <row r="18766"/>
    <row r="18767"/>
    <row r="18768"/>
    <row r="18769"/>
    <row r="18770"/>
    <row r="18771"/>
    <row r="18772"/>
    <row r="18773"/>
    <row r="18774"/>
    <row r="18775"/>
    <row r="18776"/>
    <row r="18777"/>
    <row r="18778"/>
    <row r="18779"/>
    <row r="18780"/>
    <row r="18781"/>
    <row r="18782"/>
    <row r="18783"/>
    <row r="18784"/>
    <row r="18785"/>
    <row r="18786"/>
    <row r="18787"/>
    <row r="18788"/>
    <row r="18789"/>
    <row r="18790"/>
    <row r="18791"/>
    <row r="18792"/>
    <row r="18793"/>
    <row r="18794"/>
    <row r="18795"/>
    <row r="18796"/>
    <row r="18797"/>
    <row r="18798"/>
    <row r="18799"/>
    <row r="18800"/>
    <row r="18801"/>
    <row r="18802"/>
    <row r="18803"/>
    <row r="18804"/>
    <row r="18805"/>
    <row r="18806"/>
    <row r="18807"/>
    <row r="18808"/>
    <row r="18809"/>
    <row r="18810"/>
    <row r="18811"/>
    <row r="18812"/>
    <row r="18813"/>
    <row r="18814"/>
    <row r="18815"/>
    <row r="18816"/>
    <row r="18817"/>
    <row r="18818"/>
    <row r="18819"/>
    <row r="18820"/>
    <row r="18821"/>
    <row r="18822"/>
    <row r="18823"/>
    <row r="18824"/>
    <row r="18825"/>
    <row r="18826"/>
    <row r="18827"/>
    <row r="18828"/>
    <row r="18829"/>
    <row r="18830"/>
    <row r="18831"/>
    <row r="18832"/>
    <row r="18833"/>
    <row r="18834"/>
    <row r="18835"/>
    <row r="18836"/>
    <row r="18837"/>
    <row r="18838"/>
    <row r="18839"/>
    <row r="18840"/>
    <row r="18841"/>
    <row r="18842"/>
    <row r="18843"/>
    <row r="18844"/>
    <row r="18845"/>
    <row r="18846"/>
    <row r="18847"/>
    <row r="18848"/>
    <row r="18849"/>
    <row r="18850"/>
    <row r="18851"/>
    <row r="18852"/>
    <row r="18853"/>
    <row r="18854"/>
    <row r="18855"/>
    <row r="18856"/>
    <row r="18857"/>
    <row r="18858"/>
    <row r="18859"/>
    <row r="18860"/>
    <row r="18861"/>
    <row r="18862"/>
    <row r="18863"/>
    <row r="18864"/>
    <row r="18865"/>
    <row r="18866"/>
    <row r="18867"/>
    <row r="18868"/>
    <row r="18869"/>
    <row r="18870"/>
    <row r="18871"/>
    <row r="18872"/>
    <row r="18873"/>
    <row r="18874"/>
    <row r="18875"/>
    <row r="18876"/>
    <row r="18877"/>
    <row r="18878"/>
    <row r="18879"/>
    <row r="18880"/>
    <row r="18881"/>
    <row r="18882"/>
    <row r="18883"/>
    <row r="18884"/>
    <row r="18885"/>
    <row r="18886"/>
    <row r="18887"/>
    <row r="18888"/>
    <row r="18889"/>
    <row r="18890"/>
    <row r="18891"/>
    <row r="18892"/>
    <row r="18893"/>
    <row r="18894"/>
    <row r="18895"/>
    <row r="18896"/>
    <row r="18897"/>
    <row r="18898"/>
    <row r="18899"/>
    <row r="18900"/>
    <row r="18901"/>
    <row r="18902"/>
    <row r="18903"/>
    <row r="18904"/>
    <row r="18905"/>
    <row r="18906"/>
    <row r="18907"/>
    <row r="18908"/>
    <row r="18909"/>
    <row r="18910"/>
    <row r="18911"/>
    <row r="18912"/>
    <row r="18913"/>
    <row r="18914"/>
    <row r="18915"/>
    <row r="18916"/>
    <row r="18917"/>
    <row r="18918"/>
    <row r="18919"/>
    <row r="18920"/>
    <row r="18921"/>
    <row r="18922"/>
    <row r="18923"/>
    <row r="18924"/>
    <row r="18925"/>
    <row r="18926"/>
    <row r="18927"/>
    <row r="18928"/>
    <row r="18929"/>
    <row r="18930"/>
    <row r="18931"/>
    <row r="18932"/>
    <row r="18933"/>
    <row r="18934"/>
    <row r="18935"/>
    <row r="18936"/>
    <row r="18937"/>
    <row r="18938"/>
    <row r="18939"/>
    <row r="18940"/>
    <row r="18941"/>
    <row r="18942"/>
    <row r="18943"/>
    <row r="18944"/>
    <row r="18945"/>
    <row r="18946"/>
    <row r="18947"/>
    <row r="18948"/>
    <row r="18949"/>
    <row r="18950"/>
    <row r="18951"/>
    <row r="18952"/>
    <row r="18953"/>
    <row r="18954"/>
    <row r="18955"/>
    <row r="18956"/>
    <row r="18957"/>
    <row r="18958"/>
    <row r="18959"/>
    <row r="18960"/>
    <row r="18961"/>
    <row r="18962"/>
    <row r="18963"/>
    <row r="18964"/>
    <row r="18965"/>
    <row r="18966"/>
    <row r="18967"/>
    <row r="18968"/>
    <row r="18969"/>
    <row r="18970"/>
    <row r="18971"/>
    <row r="18972"/>
    <row r="18973"/>
    <row r="18974"/>
    <row r="18975"/>
    <row r="18976"/>
    <row r="18977"/>
    <row r="18978"/>
    <row r="18979"/>
    <row r="18980"/>
    <row r="18981"/>
    <row r="18982"/>
    <row r="18983"/>
    <row r="18984"/>
    <row r="18985"/>
    <row r="18986"/>
    <row r="18987"/>
    <row r="18988"/>
    <row r="18989"/>
    <row r="18990"/>
    <row r="18991"/>
    <row r="18992"/>
    <row r="18993"/>
    <row r="18994"/>
    <row r="18995"/>
    <row r="18996"/>
    <row r="18997"/>
    <row r="18998"/>
    <row r="18999"/>
    <row r="19000"/>
    <row r="19001"/>
    <row r="19002"/>
    <row r="19003"/>
    <row r="19004"/>
    <row r="19005"/>
    <row r="19006"/>
    <row r="19007"/>
    <row r="19008"/>
    <row r="19009"/>
    <row r="19010"/>
    <row r="19011"/>
    <row r="19012"/>
    <row r="19013"/>
    <row r="19014"/>
    <row r="19015"/>
    <row r="19016"/>
    <row r="19017"/>
    <row r="19018"/>
    <row r="19019"/>
    <row r="19020"/>
    <row r="19021"/>
    <row r="19022"/>
    <row r="19023"/>
    <row r="19024"/>
    <row r="19025"/>
    <row r="19026"/>
    <row r="19027"/>
    <row r="19028"/>
    <row r="19029"/>
    <row r="19030"/>
    <row r="19031"/>
    <row r="19032"/>
    <row r="19033"/>
    <row r="19034"/>
    <row r="19035"/>
    <row r="19036"/>
    <row r="19037"/>
    <row r="19038"/>
    <row r="19039"/>
    <row r="19040"/>
    <row r="19041"/>
    <row r="19042"/>
    <row r="19043"/>
    <row r="19044"/>
    <row r="19045"/>
    <row r="19046"/>
    <row r="19047"/>
    <row r="19048"/>
    <row r="19049"/>
    <row r="19050"/>
    <row r="19051"/>
    <row r="19052"/>
    <row r="19053"/>
    <row r="19054"/>
    <row r="19055"/>
    <row r="19056"/>
    <row r="19057"/>
    <row r="19058"/>
    <row r="19059"/>
    <row r="19060"/>
    <row r="19061"/>
    <row r="19062"/>
    <row r="19063"/>
    <row r="19064"/>
    <row r="19065"/>
    <row r="19066"/>
    <row r="19067"/>
    <row r="19068"/>
    <row r="19069"/>
    <row r="19070"/>
    <row r="19071"/>
    <row r="19072"/>
    <row r="19073"/>
    <row r="19074"/>
    <row r="19075"/>
    <row r="19076"/>
    <row r="19077"/>
    <row r="19078"/>
    <row r="19079"/>
    <row r="19080"/>
    <row r="19081"/>
    <row r="19082"/>
    <row r="19083"/>
    <row r="19084"/>
    <row r="19085"/>
    <row r="19086"/>
    <row r="19087"/>
    <row r="19088"/>
    <row r="19089"/>
    <row r="19090"/>
    <row r="19091"/>
    <row r="19092"/>
    <row r="19093"/>
    <row r="19094"/>
    <row r="19095"/>
    <row r="19096"/>
    <row r="19097"/>
    <row r="19098"/>
    <row r="19099"/>
    <row r="19100"/>
    <row r="19101"/>
    <row r="19102"/>
    <row r="19103"/>
    <row r="19104"/>
    <row r="19105"/>
    <row r="19106"/>
    <row r="19107"/>
    <row r="19108"/>
    <row r="19109"/>
    <row r="19110"/>
    <row r="19111"/>
    <row r="19112"/>
    <row r="19113"/>
    <row r="19114"/>
    <row r="19115"/>
    <row r="19116"/>
    <row r="19117"/>
    <row r="19118"/>
    <row r="19119"/>
    <row r="19120"/>
    <row r="19121"/>
    <row r="19122"/>
    <row r="19123"/>
    <row r="19124"/>
    <row r="19125"/>
    <row r="19126"/>
    <row r="19127"/>
    <row r="19128"/>
    <row r="19129"/>
    <row r="19130"/>
    <row r="19131"/>
    <row r="19132"/>
    <row r="19133"/>
    <row r="19134"/>
    <row r="19135"/>
    <row r="19136"/>
    <row r="19137"/>
    <row r="19138"/>
    <row r="19139"/>
    <row r="19140"/>
    <row r="19141"/>
    <row r="19142"/>
    <row r="19143"/>
    <row r="19144"/>
    <row r="19145"/>
    <row r="19146"/>
    <row r="19147"/>
    <row r="19148"/>
    <row r="19149"/>
    <row r="19150"/>
    <row r="19151"/>
    <row r="19152"/>
    <row r="19153"/>
    <row r="19154"/>
    <row r="19155"/>
    <row r="19156"/>
    <row r="19157"/>
    <row r="19158"/>
    <row r="19159"/>
    <row r="19160"/>
    <row r="19161"/>
    <row r="19162"/>
    <row r="19163"/>
    <row r="19164"/>
    <row r="19165"/>
    <row r="19166"/>
    <row r="19167"/>
    <row r="19168"/>
    <row r="19169"/>
    <row r="19170"/>
    <row r="19171"/>
    <row r="19172"/>
    <row r="19173"/>
    <row r="19174"/>
    <row r="19175"/>
    <row r="19176"/>
    <row r="19177"/>
    <row r="19178"/>
    <row r="19179"/>
    <row r="19180"/>
    <row r="19181"/>
    <row r="19182"/>
    <row r="19183"/>
    <row r="19184"/>
    <row r="19185"/>
    <row r="19186"/>
    <row r="19187"/>
    <row r="19188"/>
    <row r="19189"/>
    <row r="19190"/>
    <row r="19191"/>
    <row r="19192"/>
    <row r="19193"/>
    <row r="19194"/>
    <row r="19195"/>
    <row r="19196"/>
    <row r="19197"/>
    <row r="19198"/>
    <row r="19199"/>
    <row r="19200"/>
    <row r="19201"/>
    <row r="19202"/>
    <row r="19203"/>
    <row r="19204"/>
    <row r="19205"/>
    <row r="19206"/>
    <row r="19207"/>
    <row r="19208"/>
    <row r="19209"/>
    <row r="19210"/>
    <row r="19211"/>
    <row r="19212"/>
    <row r="19213"/>
    <row r="19214"/>
    <row r="19215"/>
    <row r="19216"/>
    <row r="19217"/>
    <row r="19218"/>
    <row r="19219"/>
    <row r="19220"/>
    <row r="19221"/>
    <row r="19222"/>
    <row r="19223"/>
    <row r="19224"/>
    <row r="19225"/>
    <row r="19226"/>
    <row r="19227"/>
    <row r="19228"/>
    <row r="19229"/>
    <row r="19230"/>
    <row r="19231"/>
    <row r="19232"/>
    <row r="19233"/>
    <row r="19234"/>
    <row r="19235"/>
    <row r="19236"/>
    <row r="19237"/>
    <row r="19238"/>
    <row r="19239"/>
    <row r="19240"/>
    <row r="19241"/>
    <row r="19242"/>
    <row r="19243"/>
    <row r="19244"/>
    <row r="19245"/>
    <row r="19246"/>
    <row r="19247"/>
    <row r="19248"/>
    <row r="19249"/>
    <row r="19250"/>
    <row r="19251"/>
    <row r="19252"/>
    <row r="19253"/>
    <row r="19254"/>
    <row r="19255"/>
    <row r="19256"/>
    <row r="19257"/>
    <row r="19258"/>
    <row r="19259"/>
    <row r="19260"/>
    <row r="19261"/>
    <row r="19262"/>
    <row r="19263"/>
    <row r="19264"/>
    <row r="19265"/>
    <row r="19266"/>
    <row r="19267"/>
    <row r="19268"/>
    <row r="19269"/>
    <row r="19270"/>
    <row r="19271"/>
    <row r="19272"/>
    <row r="19273"/>
    <row r="19274"/>
    <row r="19275"/>
    <row r="19276"/>
    <row r="19277"/>
    <row r="19278"/>
    <row r="19279"/>
    <row r="19280"/>
    <row r="19281"/>
    <row r="19282"/>
    <row r="19283"/>
    <row r="19284"/>
    <row r="19285"/>
    <row r="19286"/>
    <row r="19287"/>
    <row r="19288"/>
    <row r="19289"/>
    <row r="19290"/>
    <row r="19291"/>
    <row r="19292"/>
    <row r="19293"/>
    <row r="19294"/>
    <row r="19295"/>
    <row r="19296"/>
    <row r="19297"/>
    <row r="19298"/>
    <row r="19299"/>
    <row r="19300"/>
    <row r="19301"/>
    <row r="19302"/>
    <row r="19303"/>
    <row r="19304"/>
    <row r="19305"/>
    <row r="19306"/>
    <row r="19307"/>
    <row r="19308"/>
    <row r="19309"/>
    <row r="19310"/>
    <row r="19311"/>
    <row r="19312"/>
    <row r="19313"/>
    <row r="19314"/>
    <row r="19315"/>
    <row r="19316"/>
    <row r="19317"/>
    <row r="19318"/>
    <row r="19319"/>
    <row r="19320"/>
    <row r="19321"/>
    <row r="19322"/>
    <row r="19323"/>
    <row r="19324"/>
    <row r="19325"/>
    <row r="19326"/>
    <row r="19327"/>
    <row r="19328"/>
    <row r="19329"/>
    <row r="19330"/>
    <row r="19331"/>
    <row r="19332"/>
    <row r="19333"/>
    <row r="19334"/>
    <row r="19335"/>
    <row r="19336"/>
    <row r="19337"/>
    <row r="19338"/>
    <row r="19339"/>
    <row r="19340"/>
    <row r="19341"/>
    <row r="19342"/>
    <row r="19343"/>
    <row r="19344"/>
    <row r="19345"/>
    <row r="19346"/>
    <row r="19347"/>
    <row r="19348"/>
    <row r="19349"/>
    <row r="19350"/>
    <row r="19351"/>
    <row r="19352"/>
    <row r="19353"/>
    <row r="19354"/>
    <row r="19355"/>
    <row r="19356"/>
    <row r="19357"/>
    <row r="19358"/>
    <row r="19359"/>
    <row r="19360"/>
    <row r="19361"/>
    <row r="19362"/>
    <row r="19363"/>
    <row r="19364"/>
    <row r="19365"/>
    <row r="19366"/>
    <row r="19367"/>
    <row r="19368"/>
    <row r="19369"/>
    <row r="19370"/>
    <row r="19371"/>
    <row r="19372"/>
    <row r="19373"/>
    <row r="19374"/>
    <row r="19375"/>
    <row r="19376"/>
    <row r="19377"/>
    <row r="19378"/>
    <row r="19379"/>
    <row r="19380"/>
    <row r="19381"/>
    <row r="19382"/>
    <row r="19383"/>
    <row r="19384"/>
    <row r="19385"/>
    <row r="19386"/>
    <row r="19387"/>
    <row r="19388"/>
    <row r="19389"/>
    <row r="19390"/>
    <row r="19391"/>
    <row r="19392"/>
    <row r="19393"/>
    <row r="19394"/>
    <row r="19395"/>
    <row r="19396"/>
    <row r="19397"/>
    <row r="19398"/>
    <row r="19399"/>
    <row r="19400"/>
    <row r="19401"/>
    <row r="19402"/>
    <row r="19403"/>
    <row r="19404"/>
    <row r="19405"/>
    <row r="19406"/>
    <row r="19407"/>
    <row r="19408"/>
    <row r="19409"/>
    <row r="19410"/>
    <row r="19411"/>
    <row r="19412"/>
    <row r="19413"/>
    <row r="19414"/>
    <row r="19415"/>
    <row r="19416"/>
    <row r="19417"/>
    <row r="19418"/>
    <row r="19419"/>
    <row r="19420"/>
    <row r="19421"/>
    <row r="19422"/>
    <row r="19423"/>
    <row r="19424"/>
    <row r="19425"/>
    <row r="19426"/>
    <row r="19427"/>
    <row r="19428"/>
    <row r="19429"/>
    <row r="19430"/>
    <row r="19431"/>
    <row r="19432"/>
    <row r="19433"/>
    <row r="19434"/>
    <row r="19435"/>
    <row r="19436"/>
    <row r="19437"/>
    <row r="19438"/>
    <row r="19439"/>
    <row r="19440"/>
    <row r="19441"/>
    <row r="19442"/>
    <row r="19443"/>
    <row r="19444"/>
    <row r="19445"/>
    <row r="19446"/>
    <row r="19447"/>
    <row r="19448"/>
    <row r="19449"/>
    <row r="19450"/>
    <row r="19451"/>
    <row r="19452"/>
    <row r="19453"/>
    <row r="19454"/>
    <row r="19455"/>
    <row r="19456"/>
    <row r="19457"/>
    <row r="19458"/>
    <row r="19459"/>
    <row r="19460"/>
    <row r="19461"/>
    <row r="19462"/>
    <row r="19463"/>
    <row r="19464"/>
    <row r="19465"/>
    <row r="19466"/>
    <row r="19467"/>
    <row r="19468"/>
    <row r="19469"/>
    <row r="19470"/>
    <row r="19471"/>
    <row r="19472"/>
    <row r="19473"/>
    <row r="19474"/>
    <row r="19475"/>
    <row r="19476"/>
    <row r="19477"/>
    <row r="19478"/>
    <row r="19479"/>
    <row r="19480"/>
    <row r="19481"/>
    <row r="19482"/>
    <row r="19483"/>
    <row r="19484"/>
    <row r="19485"/>
    <row r="19486"/>
    <row r="19487"/>
    <row r="19488"/>
    <row r="19489"/>
    <row r="19490"/>
    <row r="19491"/>
    <row r="19492"/>
    <row r="19493"/>
    <row r="19494"/>
    <row r="19495"/>
    <row r="19496"/>
    <row r="19497"/>
    <row r="19498"/>
    <row r="19499"/>
    <row r="19500"/>
    <row r="19501"/>
    <row r="19502"/>
    <row r="19503"/>
    <row r="19504"/>
    <row r="19505"/>
    <row r="19506"/>
    <row r="19507"/>
    <row r="19508"/>
    <row r="19509"/>
    <row r="19510"/>
    <row r="19511"/>
    <row r="19512"/>
    <row r="19513"/>
    <row r="19514"/>
    <row r="19515"/>
    <row r="19516"/>
    <row r="19517"/>
    <row r="19518"/>
    <row r="19519"/>
    <row r="19520"/>
    <row r="19521"/>
    <row r="19522"/>
    <row r="19523"/>
    <row r="19524"/>
    <row r="19525"/>
    <row r="19526"/>
    <row r="19527"/>
    <row r="19528"/>
    <row r="19529"/>
    <row r="19530"/>
    <row r="19531"/>
    <row r="19532"/>
    <row r="19533"/>
    <row r="19534"/>
    <row r="19535"/>
    <row r="19536"/>
    <row r="19537"/>
    <row r="19538"/>
    <row r="19539"/>
    <row r="19540"/>
    <row r="19541"/>
    <row r="19542"/>
    <row r="19543"/>
    <row r="19544"/>
    <row r="19545"/>
    <row r="19546"/>
    <row r="19547"/>
    <row r="19548"/>
    <row r="19549"/>
    <row r="19550"/>
    <row r="19551"/>
    <row r="19552"/>
    <row r="19553"/>
    <row r="19554"/>
    <row r="19555"/>
    <row r="19556"/>
    <row r="19557"/>
    <row r="19558"/>
    <row r="19559"/>
    <row r="19560"/>
    <row r="19561"/>
    <row r="19562"/>
    <row r="19563"/>
    <row r="19564"/>
    <row r="19565"/>
    <row r="19566"/>
    <row r="19567"/>
    <row r="19568"/>
    <row r="19569"/>
    <row r="19570"/>
    <row r="19571"/>
    <row r="19572"/>
    <row r="19573"/>
    <row r="19574"/>
    <row r="19575"/>
    <row r="19576"/>
    <row r="19577"/>
    <row r="19578"/>
    <row r="19579"/>
    <row r="19580"/>
    <row r="19581"/>
    <row r="19582"/>
    <row r="19583"/>
    <row r="19584"/>
    <row r="19585"/>
    <row r="19586"/>
    <row r="19587"/>
    <row r="19588"/>
    <row r="19589"/>
    <row r="19590"/>
    <row r="19591"/>
    <row r="19592"/>
    <row r="19593"/>
    <row r="19594"/>
    <row r="19595"/>
    <row r="19596"/>
    <row r="19597"/>
    <row r="19598"/>
    <row r="19599"/>
    <row r="19600"/>
    <row r="19601"/>
    <row r="19602"/>
    <row r="19603"/>
    <row r="19604"/>
    <row r="19605"/>
    <row r="19606"/>
    <row r="19607"/>
    <row r="19608"/>
    <row r="19609"/>
    <row r="19610"/>
    <row r="19611"/>
    <row r="19612"/>
    <row r="19613"/>
    <row r="19614"/>
    <row r="19615"/>
    <row r="19616"/>
    <row r="19617"/>
    <row r="19618"/>
    <row r="19619"/>
    <row r="19620"/>
    <row r="19621"/>
    <row r="19622"/>
    <row r="19623"/>
    <row r="19624"/>
    <row r="19625"/>
    <row r="19626"/>
    <row r="19627"/>
    <row r="19628"/>
    <row r="19629"/>
    <row r="19630"/>
    <row r="19631"/>
    <row r="19632"/>
    <row r="19633"/>
    <row r="19634"/>
    <row r="19635"/>
    <row r="19636"/>
    <row r="19637"/>
    <row r="19638"/>
    <row r="19639"/>
    <row r="19640"/>
    <row r="19641"/>
    <row r="19642"/>
    <row r="19643"/>
    <row r="19644"/>
    <row r="19645"/>
    <row r="19646"/>
    <row r="19647"/>
    <row r="19648"/>
    <row r="19649"/>
    <row r="19650"/>
    <row r="19651"/>
    <row r="19652"/>
    <row r="19653"/>
    <row r="19654"/>
    <row r="19655"/>
    <row r="19656"/>
    <row r="19657"/>
    <row r="19658"/>
    <row r="19659"/>
    <row r="19660"/>
    <row r="19661"/>
    <row r="19662"/>
    <row r="19663"/>
    <row r="19664"/>
    <row r="19665"/>
    <row r="19666"/>
    <row r="19667"/>
    <row r="19668"/>
    <row r="19669"/>
    <row r="19670"/>
    <row r="19671"/>
    <row r="19672"/>
    <row r="19673"/>
    <row r="19674"/>
    <row r="19675"/>
    <row r="19676"/>
    <row r="19677"/>
    <row r="19678"/>
    <row r="19679"/>
    <row r="19680"/>
    <row r="19681"/>
    <row r="19682"/>
    <row r="19683"/>
    <row r="19684"/>
    <row r="19685"/>
    <row r="19686"/>
    <row r="19687"/>
    <row r="19688"/>
    <row r="19689"/>
    <row r="19690"/>
    <row r="19691"/>
    <row r="19692"/>
    <row r="19693"/>
    <row r="19694"/>
    <row r="19695"/>
    <row r="19696"/>
    <row r="19697"/>
    <row r="19698"/>
    <row r="19699"/>
    <row r="19700"/>
    <row r="19701"/>
    <row r="19702"/>
    <row r="19703"/>
    <row r="19704"/>
    <row r="19705"/>
    <row r="19706"/>
    <row r="19707"/>
    <row r="19708"/>
    <row r="19709"/>
    <row r="19710"/>
    <row r="19711"/>
    <row r="19712"/>
    <row r="19713"/>
    <row r="19714"/>
    <row r="19715"/>
    <row r="19716"/>
    <row r="19717"/>
    <row r="19718"/>
    <row r="19719"/>
    <row r="19720"/>
    <row r="19721"/>
    <row r="19722"/>
    <row r="19723"/>
    <row r="19724"/>
    <row r="19725"/>
    <row r="19726"/>
    <row r="19727"/>
    <row r="19728"/>
    <row r="19729"/>
    <row r="19730"/>
    <row r="19731"/>
    <row r="19732"/>
    <row r="19733"/>
    <row r="19734"/>
    <row r="19735"/>
    <row r="19736"/>
    <row r="19737"/>
    <row r="19738"/>
    <row r="19739"/>
    <row r="19740"/>
    <row r="19741"/>
    <row r="19742"/>
    <row r="19743"/>
    <row r="19744"/>
    <row r="19745"/>
    <row r="19746"/>
    <row r="19747"/>
    <row r="19748"/>
    <row r="19749"/>
    <row r="19750"/>
    <row r="19751"/>
    <row r="19752"/>
    <row r="19753"/>
    <row r="19754"/>
    <row r="19755"/>
    <row r="19756"/>
    <row r="19757"/>
    <row r="19758"/>
    <row r="19759"/>
    <row r="19760"/>
    <row r="19761"/>
    <row r="19762"/>
    <row r="19763"/>
    <row r="19764"/>
    <row r="19765"/>
    <row r="19766"/>
    <row r="19767"/>
    <row r="19768"/>
    <row r="19769"/>
    <row r="19770"/>
    <row r="19771"/>
    <row r="19772"/>
    <row r="19773"/>
    <row r="19774"/>
    <row r="19775"/>
    <row r="19776"/>
    <row r="19777"/>
    <row r="19778"/>
    <row r="19779"/>
    <row r="19780"/>
    <row r="19781"/>
    <row r="19782"/>
    <row r="19783"/>
    <row r="19784"/>
    <row r="19785"/>
    <row r="19786"/>
    <row r="19787"/>
    <row r="19788"/>
    <row r="19789"/>
    <row r="19790"/>
    <row r="19791"/>
    <row r="19792"/>
    <row r="19793"/>
    <row r="19794"/>
    <row r="19795"/>
    <row r="19796"/>
    <row r="19797"/>
    <row r="19798"/>
    <row r="19799"/>
    <row r="19800"/>
    <row r="19801"/>
    <row r="19802"/>
    <row r="19803"/>
    <row r="19804"/>
    <row r="19805"/>
    <row r="19806"/>
    <row r="19807"/>
    <row r="19808"/>
    <row r="19809"/>
    <row r="19810"/>
    <row r="19811"/>
    <row r="19812"/>
    <row r="19813"/>
    <row r="19814"/>
    <row r="19815"/>
    <row r="19816"/>
    <row r="19817"/>
    <row r="19818"/>
    <row r="19819"/>
    <row r="19820"/>
    <row r="19821"/>
    <row r="19822"/>
    <row r="19823"/>
    <row r="19824"/>
    <row r="19825"/>
    <row r="19826"/>
    <row r="19827"/>
    <row r="19828"/>
    <row r="19829"/>
    <row r="19830"/>
    <row r="19831"/>
    <row r="19832"/>
    <row r="19833"/>
    <row r="19834"/>
    <row r="19835"/>
    <row r="19836"/>
    <row r="19837"/>
    <row r="19838"/>
    <row r="19839"/>
    <row r="19840"/>
    <row r="19841"/>
    <row r="19842"/>
    <row r="19843"/>
    <row r="19844"/>
    <row r="19845"/>
    <row r="19846"/>
    <row r="19847"/>
    <row r="19848"/>
    <row r="19849"/>
    <row r="19850"/>
    <row r="19851"/>
    <row r="19852"/>
    <row r="19853"/>
    <row r="19854"/>
    <row r="19855"/>
    <row r="19856"/>
    <row r="19857"/>
    <row r="19858"/>
    <row r="19859"/>
    <row r="19860"/>
    <row r="19861"/>
    <row r="19862"/>
    <row r="19863"/>
    <row r="19864"/>
    <row r="19865"/>
    <row r="19866"/>
    <row r="19867"/>
    <row r="19868"/>
    <row r="19869"/>
    <row r="19870"/>
    <row r="19871"/>
    <row r="19872"/>
    <row r="19873"/>
    <row r="19874"/>
    <row r="19875"/>
    <row r="19876"/>
    <row r="19877"/>
    <row r="19878"/>
    <row r="19879"/>
    <row r="19880"/>
    <row r="19881"/>
    <row r="19882"/>
    <row r="19883"/>
    <row r="19884"/>
    <row r="19885"/>
    <row r="19886"/>
    <row r="19887"/>
    <row r="19888"/>
    <row r="19889"/>
    <row r="19890"/>
    <row r="19891"/>
    <row r="19892"/>
    <row r="19893"/>
    <row r="19894"/>
    <row r="19895"/>
    <row r="19896"/>
    <row r="19897"/>
    <row r="19898"/>
    <row r="19899"/>
    <row r="19900"/>
    <row r="19901"/>
    <row r="19902"/>
    <row r="19903"/>
    <row r="19904"/>
    <row r="19905"/>
    <row r="19906"/>
    <row r="19907"/>
    <row r="19908"/>
    <row r="19909"/>
    <row r="19910"/>
    <row r="19911"/>
    <row r="19912"/>
    <row r="19913"/>
    <row r="19914"/>
    <row r="19915"/>
    <row r="19916"/>
    <row r="19917"/>
    <row r="19918"/>
    <row r="19919"/>
    <row r="19920"/>
    <row r="19921"/>
    <row r="19922"/>
    <row r="19923"/>
    <row r="19924"/>
    <row r="19925"/>
    <row r="19926"/>
    <row r="19927"/>
    <row r="19928"/>
    <row r="19929"/>
    <row r="19930"/>
    <row r="19931"/>
    <row r="19932"/>
    <row r="19933"/>
    <row r="19934"/>
    <row r="19935"/>
    <row r="19936"/>
    <row r="19937"/>
    <row r="19938"/>
    <row r="19939"/>
    <row r="19940"/>
    <row r="19941"/>
    <row r="19942"/>
    <row r="19943"/>
    <row r="19944"/>
    <row r="19945"/>
    <row r="19946"/>
    <row r="19947"/>
    <row r="19948"/>
    <row r="19949"/>
    <row r="19950"/>
    <row r="19951"/>
    <row r="19952"/>
    <row r="19953"/>
    <row r="19954"/>
    <row r="19955"/>
    <row r="19956"/>
    <row r="19957"/>
    <row r="19958"/>
    <row r="19959"/>
    <row r="19960"/>
    <row r="19961"/>
    <row r="19962"/>
    <row r="19963"/>
    <row r="19964"/>
    <row r="19965"/>
    <row r="19966"/>
    <row r="19967"/>
    <row r="19968"/>
    <row r="19969"/>
    <row r="19970"/>
    <row r="19971"/>
    <row r="19972"/>
    <row r="19973"/>
    <row r="19974"/>
    <row r="19975"/>
    <row r="19976"/>
    <row r="19977"/>
    <row r="19978"/>
    <row r="19979"/>
    <row r="19980"/>
    <row r="19981"/>
    <row r="19982"/>
    <row r="19983"/>
    <row r="19984"/>
    <row r="19985"/>
    <row r="19986"/>
    <row r="19987"/>
    <row r="19988"/>
    <row r="19989"/>
    <row r="19990"/>
    <row r="19991"/>
    <row r="19992"/>
    <row r="19993"/>
    <row r="19994"/>
    <row r="19995"/>
    <row r="19996"/>
    <row r="19997"/>
    <row r="19998"/>
    <row r="19999"/>
    <row r="20000"/>
    <row r="20001"/>
    <row r="20002"/>
    <row r="20003"/>
    <row r="20004"/>
    <row r="20005"/>
    <row r="20006"/>
    <row r="20007"/>
    <row r="20008"/>
    <row r="20009"/>
    <row r="20010"/>
    <row r="20011"/>
    <row r="20012"/>
    <row r="20013"/>
    <row r="20014"/>
    <row r="20015"/>
    <row r="20016"/>
    <row r="20017"/>
    <row r="20018"/>
    <row r="20019"/>
    <row r="20020"/>
    <row r="20021"/>
    <row r="20022"/>
    <row r="20023"/>
    <row r="20024"/>
    <row r="20025"/>
    <row r="20026"/>
    <row r="20027"/>
    <row r="20028"/>
    <row r="20029"/>
    <row r="20030"/>
    <row r="20031"/>
    <row r="20032"/>
    <row r="20033"/>
    <row r="20034"/>
    <row r="20035"/>
    <row r="20036"/>
    <row r="20037"/>
    <row r="20038"/>
    <row r="20039"/>
    <row r="20040"/>
    <row r="20041"/>
    <row r="20042"/>
    <row r="20043"/>
    <row r="20044"/>
    <row r="20045"/>
    <row r="20046"/>
    <row r="20047"/>
    <row r="20048"/>
    <row r="20049"/>
    <row r="20050"/>
    <row r="20051"/>
    <row r="20052"/>
    <row r="20053"/>
    <row r="20054"/>
    <row r="20055"/>
    <row r="20056"/>
    <row r="20057"/>
    <row r="20058"/>
    <row r="20059"/>
    <row r="20060"/>
    <row r="20061"/>
    <row r="20062"/>
    <row r="20063"/>
    <row r="20064"/>
    <row r="20065"/>
    <row r="20066"/>
    <row r="20067"/>
    <row r="20068"/>
    <row r="20069"/>
    <row r="20070"/>
    <row r="20071"/>
    <row r="20072"/>
    <row r="20073"/>
    <row r="20074"/>
    <row r="20075"/>
    <row r="20076"/>
    <row r="20077"/>
    <row r="20078"/>
    <row r="20079"/>
    <row r="20080"/>
    <row r="20081"/>
    <row r="20082"/>
    <row r="20083"/>
    <row r="20084"/>
    <row r="20085"/>
    <row r="20086"/>
    <row r="20087"/>
    <row r="20088"/>
    <row r="20089"/>
    <row r="20090"/>
    <row r="20091"/>
    <row r="20092"/>
    <row r="20093"/>
    <row r="20094"/>
    <row r="20095"/>
    <row r="20096"/>
    <row r="20097"/>
    <row r="20098"/>
    <row r="20099"/>
    <row r="20100"/>
    <row r="20101"/>
    <row r="20102"/>
    <row r="20103"/>
    <row r="20104"/>
    <row r="20105"/>
    <row r="20106"/>
    <row r="20107"/>
    <row r="20108"/>
    <row r="20109"/>
    <row r="20110"/>
    <row r="20111"/>
    <row r="20112"/>
    <row r="20113"/>
    <row r="20114"/>
    <row r="20115"/>
    <row r="20116"/>
    <row r="20117"/>
    <row r="20118"/>
    <row r="20119"/>
    <row r="20120"/>
    <row r="20121"/>
    <row r="20122"/>
    <row r="20123"/>
    <row r="20124"/>
    <row r="20125"/>
    <row r="20126"/>
    <row r="20127"/>
    <row r="20128"/>
    <row r="20129"/>
    <row r="20130"/>
    <row r="20131"/>
    <row r="20132"/>
    <row r="20133"/>
    <row r="20134"/>
    <row r="20135"/>
    <row r="20136"/>
    <row r="20137"/>
    <row r="20138"/>
    <row r="20139"/>
    <row r="20140"/>
    <row r="20141"/>
    <row r="20142"/>
    <row r="20143"/>
    <row r="20144"/>
    <row r="20145"/>
    <row r="20146"/>
    <row r="20147"/>
    <row r="20148"/>
    <row r="20149"/>
    <row r="20150"/>
    <row r="20151"/>
    <row r="20152"/>
    <row r="20153"/>
    <row r="20154"/>
    <row r="20155"/>
    <row r="20156"/>
    <row r="20157"/>
    <row r="20158"/>
    <row r="20159"/>
    <row r="20160"/>
    <row r="20161"/>
    <row r="20162"/>
    <row r="20163"/>
    <row r="20164"/>
    <row r="20165"/>
    <row r="20166"/>
    <row r="20167"/>
    <row r="20168"/>
    <row r="20169"/>
    <row r="20170"/>
    <row r="20171"/>
    <row r="20172"/>
    <row r="20173"/>
    <row r="20174"/>
    <row r="20175"/>
    <row r="20176"/>
    <row r="20177"/>
    <row r="20178"/>
    <row r="20179"/>
    <row r="20180"/>
    <row r="20181"/>
    <row r="20182"/>
    <row r="20183"/>
    <row r="20184"/>
    <row r="20185"/>
    <row r="20186"/>
    <row r="20187"/>
    <row r="20188"/>
    <row r="20189"/>
    <row r="20190"/>
    <row r="20191"/>
    <row r="20192"/>
    <row r="20193"/>
    <row r="20194"/>
    <row r="20195"/>
    <row r="20196"/>
    <row r="20197"/>
    <row r="20198"/>
    <row r="20199"/>
    <row r="20200"/>
    <row r="20201"/>
    <row r="20202"/>
    <row r="20203"/>
    <row r="20204"/>
    <row r="20205"/>
    <row r="20206"/>
    <row r="20207"/>
    <row r="20208"/>
    <row r="20209"/>
    <row r="20210"/>
    <row r="20211"/>
    <row r="20212"/>
    <row r="20213"/>
    <row r="20214"/>
    <row r="20215"/>
    <row r="20216"/>
    <row r="20217"/>
    <row r="20218"/>
    <row r="20219"/>
    <row r="20220"/>
    <row r="20221"/>
    <row r="20222"/>
    <row r="20223"/>
    <row r="20224"/>
    <row r="20225"/>
    <row r="20226"/>
    <row r="20227"/>
    <row r="20228"/>
    <row r="20229"/>
    <row r="20230"/>
    <row r="20231"/>
    <row r="20232"/>
    <row r="20233"/>
    <row r="20234"/>
    <row r="20235"/>
    <row r="20236"/>
    <row r="20237"/>
    <row r="20238"/>
    <row r="20239"/>
    <row r="20240"/>
    <row r="20241"/>
    <row r="20242"/>
    <row r="20243"/>
    <row r="20244"/>
    <row r="20245"/>
    <row r="20246"/>
    <row r="20247"/>
    <row r="20248"/>
    <row r="20249"/>
    <row r="20250"/>
    <row r="20251"/>
    <row r="20252"/>
    <row r="20253"/>
    <row r="20254"/>
    <row r="20255"/>
    <row r="20256"/>
    <row r="20257"/>
    <row r="20258"/>
    <row r="20259"/>
    <row r="20260"/>
    <row r="20261"/>
    <row r="20262"/>
    <row r="20263"/>
    <row r="20264"/>
    <row r="20265"/>
    <row r="20266"/>
    <row r="20267"/>
    <row r="20268"/>
    <row r="20269"/>
    <row r="20270"/>
    <row r="20271"/>
    <row r="20272"/>
    <row r="20273"/>
    <row r="20274"/>
    <row r="20275"/>
    <row r="20276"/>
    <row r="20277"/>
    <row r="20278"/>
    <row r="20279"/>
    <row r="20280"/>
    <row r="20281"/>
    <row r="20282"/>
    <row r="20283"/>
    <row r="20284"/>
    <row r="20285"/>
    <row r="20286"/>
    <row r="20287"/>
    <row r="20288"/>
    <row r="20289"/>
    <row r="20290"/>
    <row r="20291"/>
    <row r="20292"/>
    <row r="20293"/>
    <row r="20294"/>
    <row r="20295"/>
    <row r="20296"/>
    <row r="20297"/>
    <row r="20298"/>
    <row r="20299"/>
    <row r="20300"/>
    <row r="20301"/>
    <row r="20302"/>
    <row r="20303"/>
    <row r="20304"/>
    <row r="20305"/>
    <row r="20306"/>
    <row r="20307"/>
    <row r="20308"/>
    <row r="20309"/>
    <row r="20310"/>
    <row r="20311"/>
    <row r="20312"/>
    <row r="20313"/>
    <row r="20314"/>
    <row r="20315"/>
    <row r="20316"/>
    <row r="20317"/>
    <row r="20318"/>
    <row r="20319"/>
    <row r="20320"/>
    <row r="20321"/>
    <row r="20322"/>
    <row r="20323"/>
    <row r="20324"/>
    <row r="20325"/>
    <row r="20326"/>
    <row r="20327"/>
    <row r="20328"/>
    <row r="20329"/>
    <row r="20330"/>
    <row r="20331"/>
    <row r="20332"/>
    <row r="20333"/>
    <row r="20334"/>
    <row r="20335"/>
    <row r="20336"/>
    <row r="20337"/>
    <row r="20338"/>
    <row r="20339"/>
    <row r="20340"/>
    <row r="20341"/>
    <row r="20342"/>
    <row r="20343"/>
    <row r="20344"/>
    <row r="20345"/>
    <row r="20346"/>
    <row r="20347"/>
    <row r="20348"/>
    <row r="20349"/>
    <row r="20350"/>
    <row r="20351"/>
    <row r="20352"/>
    <row r="20353"/>
    <row r="20354"/>
    <row r="20355"/>
    <row r="20356"/>
    <row r="20357"/>
    <row r="20358"/>
    <row r="20359"/>
    <row r="20360"/>
    <row r="20361"/>
    <row r="20362"/>
    <row r="20363"/>
    <row r="20364"/>
    <row r="20365"/>
    <row r="20366"/>
    <row r="20367"/>
    <row r="20368"/>
    <row r="20369"/>
    <row r="20370"/>
    <row r="20371"/>
    <row r="20372"/>
    <row r="20373"/>
    <row r="20374"/>
    <row r="20375"/>
    <row r="20376"/>
    <row r="20377"/>
    <row r="20378"/>
    <row r="20379"/>
    <row r="20380"/>
    <row r="20381"/>
    <row r="20382"/>
    <row r="20383"/>
    <row r="20384"/>
    <row r="20385"/>
    <row r="20386"/>
    <row r="20387"/>
    <row r="20388"/>
    <row r="20389"/>
    <row r="20390"/>
    <row r="20391"/>
    <row r="20392"/>
    <row r="20393"/>
    <row r="20394"/>
    <row r="20395"/>
    <row r="20396"/>
    <row r="20397"/>
    <row r="20398"/>
    <row r="20399"/>
    <row r="20400"/>
    <row r="20401"/>
    <row r="20402"/>
    <row r="20403"/>
    <row r="20404"/>
    <row r="20405"/>
    <row r="20406"/>
    <row r="20407"/>
    <row r="20408"/>
    <row r="20409"/>
    <row r="20410"/>
    <row r="20411"/>
    <row r="20412"/>
    <row r="20413"/>
    <row r="20414"/>
    <row r="20415"/>
    <row r="20416"/>
    <row r="20417"/>
    <row r="20418"/>
    <row r="20419"/>
    <row r="20420"/>
    <row r="20421"/>
    <row r="20422"/>
    <row r="20423"/>
    <row r="20424"/>
    <row r="20425"/>
    <row r="20426"/>
    <row r="20427"/>
    <row r="20428"/>
    <row r="20429"/>
    <row r="20430"/>
    <row r="20431"/>
    <row r="20432"/>
    <row r="20433"/>
    <row r="20434"/>
    <row r="20435"/>
    <row r="20436"/>
    <row r="20437"/>
    <row r="20438"/>
    <row r="20439"/>
    <row r="20440"/>
    <row r="20441"/>
    <row r="20442"/>
    <row r="20443"/>
    <row r="20444"/>
    <row r="20445"/>
    <row r="20446"/>
    <row r="20447"/>
    <row r="20448"/>
    <row r="20449"/>
    <row r="20450"/>
    <row r="20451"/>
    <row r="20452"/>
    <row r="20453"/>
    <row r="20454"/>
    <row r="20455"/>
    <row r="20456"/>
    <row r="20457"/>
    <row r="20458"/>
    <row r="20459"/>
    <row r="20460"/>
    <row r="20461"/>
    <row r="20462"/>
    <row r="20463"/>
    <row r="20464"/>
    <row r="20465"/>
    <row r="20466"/>
    <row r="20467"/>
    <row r="20468"/>
    <row r="20469"/>
    <row r="20470"/>
    <row r="20471"/>
    <row r="20472"/>
    <row r="20473"/>
    <row r="20474"/>
    <row r="20475"/>
    <row r="20476"/>
    <row r="20477"/>
    <row r="20478"/>
    <row r="20479"/>
    <row r="20480"/>
    <row r="20481"/>
    <row r="20482"/>
    <row r="20483"/>
    <row r="20484"/>
    <row r="20485"/>
    <row r="20486"/>
    <row r="20487"/>
    <row r="20488"/>
    <row r="20489"/>
    <row r="20490"/>
    <row r="20491"/>
    <row r="20492"/>
    <row r="20493"/>
    <row r="20494"/>
    <row r="20495"/>
    <row r="20496"/>
    <row r="20497"/>
    <row r="20498"/>
    <row r="20499"/>
    <row r="20500"/>
    <row r="20501"/>
    <row r="20502"/>
    <row r="20503"/>
    <row r="20504"/>
    <row r="20505"/>
    <row r="20506"/>
    <row r="20507"/>
    <row r="20508"/>
    <row r="20509"/>
    <row r="20510"/>
    <row r="20511"/>
    <row r="20512"/>
    <row r="20513"/>
    <row r="20514"/>
    <row r="20515"/>
    <row r="20516"/>
    <row r="20517"/>
    <row r="20518"/>
    <row r="20519"/>
    <row r="20520"/>
    <row r="20521"/>
    <row r="20522"/>
    <row r="20523"/>
    <row r="20524"/>
    <row r="20525"/>
    <row r="20526"/>
    <row r="20527"/>
    <row r="20528"/>
    <row r="20529"/>
    <row r="20530"/>
    <row r="20531"/>
    <row r="20532"/>
    <row r="20533"/>
    <row r="20534"/>
    <row r="20535"/>
    <row r="20536"/>
    <row r="20537"/>
    <row r="20538"/>
    <row r="20539"/>
    <row r="20540"/>
    <row r="20541"/>
    <row r="20542"/>
    <row r="20543"/>
    <row r="20544"/>
    <row r="20545"/>
    <row r="20546"/>
    <row r="20547"/>
    <row r="20548"/>
    <row r="20549"/>
    <row r="20550"/>
    <row r="20551"/>
    <row r="20552"/>
    <row r="20553"/>
    <row r="20554"/>
    <row r="20555"/>
    <row r="20556"/>
    <row r="20557"/>
    <row r="20558"/>
    <row r="20559"/>
    <row r="20560"/>
    <row r="20561"/>
    <row r="20562"/>
    <row r="20563"/>
    <row r="20564"/>
    <row r="20565"/>
    <row r="20566"/>
    <row r="20567"/>
    <row r="20568"/>
    <row r="20569"/>
    <row r="20570"/>
    <row r="20571"/>
    <row r="20572"/>
    <row r="20573"/>
    <row r="20574"/>
    <row r="20575"/>
    <row r="20576"/>
    <row r="20577"/>
    <row r="20578"/>
    <row r="20579"/>
    <row r="20580"/>
    <row r="20581"/>
    <row r="20582"/>
    <row r="20583"/>
    <row r="20584"/>
    <row r="20585"/>
    <row r="20586"/>
    <row r="20587"/>
    <row r="20588"/>
    <row r="20589"/>
    <row r="20590"/>
    <row r="20591"/>
    <row r="20592"/>
    <row r="20593"/>
    <row r="20594"/>
    <row r="20595"/>
    <row r="20596"/>
    <row r="20597"/>
    <row r="20598"/>
    <row r="20599"/>
    <row r="20600"/>
    <row r="20601"/>
    <row r="20602"/>
    <row r="20603"/>
    <row r="20604"/>
    <row r="20605"/>
    <row r="20606"/>
    <row r="20607"/>
    <row r="20608"/>
    <row r="20609"/>
    <row r="20610"/>
    <row r="20611"/>
    <row r="20612"/>
    <row r="20613"/>
    <row r="20614"/>
    <row r="20615"/>
    <row r="20616"/>
    <row r="20617"/>
    <row r="20618"/>
    <row r="20619"/>
    <row r="20620"/>
    <row r="20621"/>
    <row r="20622"/>
    <row r="20623"/>
    <row r="20624"/>
    <row r="20625"/>
    <row r="20626"/>
    <row r="20627"/>
    <row r="20628"/>
    <row r="20629"/>
    <row r="20630"/>
    <row r="20631"/>
    <row r="20632"/>
    <row r="20633"/>
    <row r="20634"/>
    <row r="20635"/>
    <row r="20636"/>
    <row r="20637"/>
    <row r="20638"/>
    <row r="20639"/>
    <row r="20640"/>
    <row r="20641"/>
    <row r="20642"/>
    <row r="20643"/>
    <row r="20644"/>
    <row r="20645"/>
    <row r="20646"/>
    <row r="20647"/>
    <row r="20648"/>
    <row r="20649"/>
    <row r="20650"/>
    <row r="20651"/>
    <row r="20652"/>
    <row r="20653"/>
    <row r="20654"/>
    <row r="20655"/>
    <row r="20656"/>
    <row r="20657"/>
    <row r="20658"/>
    <row r="20659"/>
    <row r="20660"/>
    <row r="20661"/>
    <row r="20662"/>
    <row r="20663"/>
    <row r="20664"/>
    <row r="20665"/>
    <row r="20666"/>
    <row r="20667"/>
    <row r="20668"/>
    <row r="20669"/>
    <row r="20670"/>
    <row r="20671"/>
    <row r="20672"/>
    <row r="20673"/>
    <row r="20674"/>
    <row r="20675"/>
    <row r="20676"/>
    <row r="20677"/>
    <row r="20678"/>
    <row r="20679"/>
    <row r="20680"/>
    <row r="20681"/>
    <row r="20682"/>
    <row r="20683"/>
    <row r="20684"/>
    <row r="20685"/>
    <row r="20686"/>
    <row r="20687"/>
    <row r="20688"/>
    <row r="20689"/>
    <row r="20690"/>
    <row r="20691"/>
    <row r="20692"/>
    <row r="20693"/>
    <row r="20694"/>
    <row r="20695"/>
    <row r="20696"/>
    <row r="20697"/>
    <row r="20698"/>
    <row r="20699"/>
    <row r="20700"/>
    <row r="20701"/>
    <row r="20702"/>
    <row r="20703"/>
    <row r="20704"/>
    <row r="20705"/>
    <row r="20706"/>
    <row r="20707"/>
    <row r="20708"/>
    <row r="20709"/>
    <row r="20710"/>
    <row r="20711"/>
    <row r="20712"/>
    <row r="20713"/>
    <row r="20714"/>
    <row r="20715"/>
    <row r="20716"/>
    <row r="20717"/>
    <row r="20718"/>
    <row r="20719"/>
    <row r="20720"/>
    <row r="20721"/>
    <row r="20722"/>
    <row r="20723"/>
    <row r="20724"/>
    <row r="20725"/>
    <row r="20726"/>
    <row r="20727"/>
    <row r="20728"/>
    <row r="20729"/>
    <row r="20730"/>
    <row r="20731"/>
    <row r="20732"/>
    <row r="20733"/>
    <row r="20734"/>
    <row r="20735"/>
    <row r="20736"/>
    <row r="20737"/>
    <row r="20738"/>
    <row r="20739"/>
    <row r="20740"/>
    <row r="20741"/>
    <row r="20742"/>
    <row r="20743"/>
    <row r="20744"/>
    <row r="20745"/>
    <row r="20746"/>
    <row r="20747"/>
    <row r="20748"/>
    <row r="20749"/>
    <row r="20750"/>
    <row r="20751"/>
    <row r="20752"/>
    <row r="20753"/>
    <row r="20754"/>
    <row r="20755"/>
    <row r="20756"/>
    <row r="20757"/>
    <row r="20758"/>
    <row r="20759"/>
    <row r="20760"/>
    <row r="20761"/>
    <row r="20762"/>
    <row r="20763"/>
    <row r="20764"/>
    <row r="20765"/>
    <row r="20766"/>
    <row r="20767"/>
    <row r="20768"/>
    <row r="20769"/>
    <row r="20770"/>
    <row r="20771"/>
    <row r="20772"/>
    <row r="20773"/>
    <row r="20774"/>
    <row r="20775"/>
    <row r="20776"/>
    <row r="20777"/>
    <row r="20778"/>
    <row r="20779"/>
    <row r="20780"/>
    <row r="20781"/>
    <row r="20782"/>
    <row r="20783"/>
    <row r="20784"/>
    <row r="20785"/>
    <row r="20786"/>
    <row r="20787"/>
    <row r="20788"/>
    <row r="20789"/>
    <row r="20790"/>
    <row r="20791"/>
    <row r="20792"/>
    <row r="20793"/>
    <row r="20794"/>
    <row r="20795"/>
    <row r="20796"/>
    <row r="20797"/>
    <row r="20798"/>
    <row r="20799"/>
    <row r="20800"/>
    <row r="20801"/>
    <row r="20802"/>
    <row r="20803"/>
    <row r="20804"/>
    <row r="20805"/>
    <row r="20806"/>
    <row r="20807"/>
    <row r="20808"/>
    <row r="20809"/>
    <row r="20810"/>
    <row r="20811"/>
    <row r="20812"/>
    <row r="20813"/>
    <row r="20814"/>
    <row r="20815"/>
    <row r="20816"/>
    <row r="20817"/>
    <row r="20818"/>
    <row r="20819"/>
    <row r="20820"/>
    <row r="20821"/>
    <row r="20822"/>
    <row r="20823"/>
    <row r="20824"/>
    <row r="20825"/>
    <row r="20826"/>
    <row r="20827"/>
    <row r="20828"/>
    <row r="20829"/>
    <row r="20830"/>
    <row r="20831"/>
    <row r="20832"/>
    <row r="20833"/>
    <row r="20834"/>
    <row r="20835"/>
    <row r="20836"/>
    <row r="20837"/>
    <row r="20838"/>
    <row r="20839"/>
    <row r="20840"/>
    <row r="20841"/>
    <row r="20842"/>
    <row r="20843"/>
    <row r="20844"/>
    <row r="20845"/>
    <row r="20846"/>
    <row r="20847"/>
    <row r="20848"/>
    <row r="20849"/>
    <row r="20850"/>
    <row r="20851"/>
    <row r="20852"/>
    <row r="20853"/>
    <row r="20854"/>
    <row r="20855"/>
    <row r="20856"/>
    <row r="20857"/>
    <row r="20858"/>
    <row r="20859"/>
    <row r="20860"/>
    <row r="20861"/>
    <row r="20862"/>
    <row r="20863"/>
    <row r="20864"/>
    <row r="20865"/>
    <row r="20866"/>
    <row r="20867"/>
    <row r="20868"/>
    <row r="20869"/>
    <row r="20870"/>
    <row r="20871"/>
    <row r="20872"/>
    <row r="20873"/>
    <row r="20874"/>
    <row r="20875"/>
    <row r="20876"/>
    <row r="20877"/>
    <row r="20878"/>
    <row r="20879"/>
    <row r="20880"/>
    <row r="20881"/>
    <row r="20882"/>
    <row r="20883"/>
    <row r="20884"/>
    <row r="20885"/>
    <row r="20886"/>
    <row r="20887"/>
    <row r="20888"/>
    <row r="20889"/>
    <row r="20890"/>
    <row r="20891"/>
    <row r="20892"/>
    <row r="20893"/>
    <row r="20894"/>
    <row r="20895"/>
    <row r="20896"/>
    <row r="20897"/>
    <row r="20898"/>
    <row r="20899"/>
    <row r="20900"/>
    <row r="20901"/>
    <row r="20902"/>
    <row r="20903"/>
    <row r="20904"/>
    <row r="20905"/>
    <row r="20906"/>
    <row r="20907"/>
    <row r="20908"/>
    <row r="20909"/>
    <row r="20910"/>
    <row r="20911"/>
    <row r="20912"/>
    <row r="20913"/>
    <row r="20914"/>
    <row r="20915"/>
    <row r="20916"/>
    <row r="20917"/>
    <row r="20918"/>
    <row r="20919"/>
    <row r="20920"/>
    <row r="20921"/>
    <row r="20922"/>
    <row r="20923"/>
    <row r="20924"/>
    <row r="20925"/>
    <row r="20926"/>
    <row r="20927"/>
    <row r="20928"/>
    <row r="20929"/>
    <row r="20930"/>
    <row r="20931"/>
    <row r="20932"/>
    <row r="20933"/>
    <row r="20934"/>
    <row r="20935"/>
    <row r="20936"/>
    <row r="20937"/>
    <row r="20938"/>
    <row r="20939"/>
    <row r="20940"/>
    <row r="20941"/>
    <row r="20942"/>
    <row r="20943"/>
    <row r="20944"/>
    <row r="20945"/>
    <row r="20946"/>
    <row r="20947"/>
    <row r="20948"/>
    <row r="20949"/>
    <row r="20950"/>
    <row r="20951"/>
    <row r="20952"/>
    <row r="20953"/>
    <row r="20954"/>
    <row r="20955"/>
    <row r="20956"/>
    <row r="20957"/>
    <row r="20958"/>
    <row r="20959"/>
    <row r="20960"/>
    <row r="20961"/>
    <row r="20962"/>
    <row r="20963"/>
    <row r="20964"/>
    <row r="20965"/>
    <row r="20966"/>
    <row r="20967"/>
    <row r="20968"/>
    <row r="20969"/>
    <row r="20970"/>
    <row r="20971"/>
    <row r="20972"/>
    <row r="20973"/>
    <row r="20974"/>
    <row r="20975"/>
    <row r="20976"/>
    <row r="20977"/>
    <row r="20978"/>
    <row r="20979"/>
    <row r="20980"/>
    <row r="20981"/>
    <row r="20982"/>
    <row r="20983"/>
    <row r="20984"/>
    <row r="20985"/>
    <row r="20986"/>
    <row r="20987"/>
    <row r="20988"/>
    <row r="20989"/>
    <row r="20990"/>
    <row r="20991"/>
    <row r="20992"/>
    <row r="20993"/>
    <row r="20994"/>
    <row r="20995"/>
    <row r="20996"/>
    <row r="20997"/>
    <row r="20998"/>
    <row r="20999"/>
    <row r="21000"/>
    <row r="21001"/>
    <row r="21002"/>
    <row r="21003"/>
    <row r="21004"/>
    <row r="21005"/>
    <row r="21006"/>
    <row r="21007"/>
    <row r="21008"/>
    <row r="21009"/>
    <row r="21010"/>
    <row r="21011"/>
    <row r="21012"/>
    <row r="21013"/>
    <row r="21014"/>
    <row r="21015"/>
    <row r="21016"/>
    <row r="21017"/>
    <row r="21018"/>
    <row r="21019"/>
    <row r="21020"/>
    <row r="21021"/>
    <row r="21022"/>
    <row r="21023"/>
    <row r="21024"/>
    <row r="21025"/>
    <row r="21026"/>
    <row r="21027"/>
    <row r="21028"/>
    <row r="21029"/>
    <row r="21030"/>
    <row r="21031"/>
    <row r="21032"/>
    <row r="21033"/>
    <row r="21034"/>
    <row r="21035"/>
    <row r="21036"/>
    <row r="21037"/>
    <row r="21038"/>
    <row r="21039"/>
    <row r="21040"/>
    <row r="21041"/>
    <row r="21042"/>
    <row r="21043"/>
    <row r="21044"/>
    <row r="21045"/>
    <row r="21046"/>
    <row r="21047"/>
    <row r="21048"/>
    <row r="21049"/>
    <row r="21050"/>
    <row r="21051"/>
    <row r="21052"/>
    <row r="21053"/>
    <row r="21054"/>
    <row r="21055"/>
    <row r="21056"/>
    <row r="21057"/>
    <row r="21058"/>
    <row r="21059"/>
    <row r="21060"/>
    <row r="21061"/>
    <row r="21062"/>
    <row r="21063"/>
    <row r="21064"/>
    <row r="21065"/>
    <row r="21066"/>
    <row r="21067"/>
    <row r="21068"/>
    <row r="21069"/>
    <row r="21070"/>
    <row r="21071"/>
    <row r="21072"/>
    <row r="21073"/>
    <row r="21074"/>
    <row r="21075"/>
    <row r="21076"/>
    <row r="21077"/>
    <row r="21078"/>
    <row r="21079"/>
    <row r="21080"/>
    <row r="21081"/>
    <row r="21082"/>
    <row r="21083"/>
    <row r="21084"/>
    <row r="21085"/>
    <row r="21086"/>
    <row r="21087"/>
    <row r="21088"/>
    <row r="21089"/>
    <row r="21090"/>
    <row r="21091"/>
    <row r="21092"/>
    <row r="21093"/>
    <row r="21094"/>
    <row r="21095"/>
    <row r="21096"/>
    <row r="21097"/>
    <row r="21098"/>
    <row r="21099"/>
    <row r="21100"/>
    <row r="21101"/>
    <row r="21102"/>
    <row r="21103"/>
    <row r="21104"/>
    <row r="21105"/>
    <row r="21106"/>
    <row r="21107"/>
    <row r="21108"/>
    <row r="21109"/>
    <row r="21110"/>
    <row r="21111"/>
    <row r="21112"/>
    <row r="21113"/>
    <row r="21114"/>
    <row r="21115"/>
    <row r="21116"/>
    <row r="21117"/>
    <row r="21118"/>
    <row r="21119"/>
    <row r="21120"/>
    <row r="21121"/>
    <row r="21122"/>
    <row r="21123"/>
    <row r="21124"/>
    <row r="21125"/>
    <row r="21126"/>
    <row r="21127"/>
    <row r="21128"/>
    <row r="21129"/>
    <row r="21130"/>
    <row r="21131"/>
    <row r="21132"/>
    <row r="21133"/>
    <row r="21134"/>
    <row r="21135"/>
    <row r="21136"/>
    <row r="21137"/>
    <row r="21138"/>
    <row r="21139"/>
    <row r="21140"/>
    <row r="21141"/>
    <row r="21142"/>
    <row r="21143"/>
    <row r="21144"/>
    <row r="21145"/>
    <row r="21146"/>
    <row r="21147"/>
    <row r="21148"/>
    <row r="21149"/>
    <row r="21150"/>
    <row r="21151"/>
    <row r="21152"/>
    <row r="21153"/>
    <row r="21154"/>
    <row r="21155"/>
    <row r="21156"/>
    <row r="21157"/>
    <row r="21158"/>
    <row r="21159"/>
    <row r="21160"/>
    <row r="21161"/>
    <row r="21162"/>
    <row r="21163"/>
    <row r="21164"/>
    <row r="21165"/>
    <row r="21166"/>
    <row r="21167"/>
    <row r="21168"/>
    <row r="21169"/>
    <row r="21170"/>
    <row r="21171"/>
    <row r="21172"/>
    <row r="21173"/>
    <row r="21174"/>
    <row r="21175"/>
    <row r="21176"/>
    <row r="21177"/>
    <row r="21178"/>
    <row r="21179"/>
    <row r="21180"/>
    <row r="21181"/>
    <row r="21182"/>
    <row r="21183"/>
    <row r="21184"/>
    <row r="21185"/>
    <row r="21186"/>
    <row r="21187"/>
    <row r="21188"/>
    <row r="21189"/>
    <row r="21190"/>
    <row r="21191"/>
    <row r="21192"/>
    <row r="21193"/>
    <row r="21194"/>
    <row r="21195"/>
    <row r="21196"/>
    <row r="21197"/>
    <row r="21198"/>
    <row r="21199"/>
    <row r="21200"/>
    <row r="21201"/>
    <row r="21202"/>
    <row r="21203"/>
    <row r="21204"/>
    <row r="21205"/>
    <row r="21206"/>
    <row r="21207"/>
    <row r="21208"/>
    <row r="21209"/>
    <row r="21210"/>
    <row r="21211"/>
    <row r="21212"/>
    <row r="21213"/>
    <row r="21214"/>
    <row r="21215"/>
    <row r="21216"/>
    <row r="21217"/>
    <row r="21218"/>
    <row r="21219"/>
    <row r="21220"/>
    <row r="21221"/>
    <row r="21222"/>
    <row r="21223"/>
    <row r="21224"/>
    <row r="21225"/>
    <row r="21226"/>
    <row r="21227"/>
    <row r="21228"/>
    <row r="21229"/>
    <row r="21230"/>
    <row r="21231"/>
    <row r="21232"/>
    <row r="21233"/>
    <row r="21234"/>
    <row r="21235"/>
    <row r="21236"/>
    <row r="21237"/>
    <row r="21238"/>
    <row r="21239"/>
    <row r="21240"/>
    <row r="21241"/>
    <row r="21242"/>
    <row r="21243"/>
    <row r="21244"/>
    <row r="21245"/>
    <row r="21246"/>
    <row r="21247"/>
    <row r="21248"/>
    <row r="21249"/>
    <row r="21250"/>
    <row r="21251"/>
    <row r="21252"/>
    <row r="21253"/>
    <row r="21254"/>
    <row r="21255"/>
    <row r="21256"/>
    <row r="21257"/>
    <row r="21258"/>
    <row r="21259"/>
    <row r="21260"/>
    <row r="21261"/>
    <row r="21262"/>
    <row r="21263"/>
    <row r="21264"/>
    <row r="21265"/>
    <row r="21266"/>
    <row r="21267"/>
    <row r="21268"/>
    <row r="21269"/>
    <row r="21270"/>
    <row r="21271"/>
    <row r="21272"/>
    <row r="21273"/>
    <row r="21274"/>
    <row r="21275"/>
    <row r="21276"/>
    <row r="21277"/>
    <row r="21278"/>
    <row r="21279"/>
    <row r="21280"/>
    <row r="21281"/>
    <row r="21282"/>
    <row r="21283"/>
    <row r="21284"/>
    <row r="21285"/>
    <row r="21286"/>
    <row r="21287"/>
    <row r="21288"/>
    <row r="21289"/>
    <row r="21290"/>
    <row r="21291"/>
    <row r="21292"/>
    <row r="21293"/>
    <row r="21294"/>
    <row r="21295"/>
    <row r="21296"/>
    <row r="21297"/>
    <row r="21298"/>
    <row r="21299"/>
    <row r="21300"/>
    <row r="21301"/>
    <row r="21302"/>
    <row r="21303"/>
    <row r="21304"/>
    <row r="21305"/>
    <row r="21306"/>
    <row r="21307"/>
    <row r="21308"/>
    <row r="21309"/>
    <row r="21310"/>
    <row r="21311"/>
    <row r="21312"/>
    <row r="21313"/>
    <row r="21314"/>
    <row r="21315"/>
    <row r="21316"/>
    <row r="21317"/>
    <row r="21318"/>
    <row r="21319"/>
    <row r="21320"/>
    <row r="21321"/>
    <row r="21322"/>
    <row r="21323"/>
    <row r="21324"/>
    <row r="21325"/>
    <row r="21326"/>
    <row r="21327"/>
    <row r="21328"/>
    <row r="21329"/>
    <row r="21330"/>
    <row r="21331"/>
    <row r="21332"/>
    <row r="21333"/>
    <row r="21334"/>
    <row r="21335"/>
    <row r="21336"/>
    <row r="21337"/>
    <row r="21338"/>
    <row r="21339"/>
    <row r="21340"/>
    <row r="21341"/>
    <row r="21342"/>
    <row r="21343"/>
    <row r="21344"/>
    <row r="21345"/>
    <row r="21346"/>
    <row r="21347"/>
    <row r="21348"/>
    <row r="21349"/>
    <row r="21350"/>
    <row r="21351"/>
    <row r="21352"/>
    <row r="21353"/>
    <row r="21354"/>
    <row r="21355"/>
    <row r="21356"/>
    <row r="21357"/>
    <row r="21358"/>
    <row r="21359"/>
    <row r="21360"/>
    <row r="21361"/>
    <row r="21362"/>
    <row r="21363"/>
    <row r="21364"/>
    <row r="21365"/>
    <row r="21366"/>
    <row r="21367"/>
    <row r="21368"/>
    <row r="21369"/>
    <row r="21370"/>
    <row r="21371"/>
    <row r="21372"/>
    <row r="21373"/>
    <row r="21374"/>
    <row r="21375"/>
    <row r="21376"/>
    <row r="21377"/>
    <row r="21378"/>
    <row r="21379"/>
    <row r="21380"/>
    <row r="21381"/>
    <row r="21382"/>
    <row r="21383"/>
    <row r="21384"/>
    <row r="21385"/>
    <row r="21386"/>
    <row r="21387"/>
    <row r="21388"/>
    <row r="21389"/>
    <row r="21390"/>
    <row r="21391"/>
    <row r="21392"/>
    <row r="21393"/>
    <row r="21394"/>
    <row r="21395"/>
    <row r="21396"/>
    <row r="21397"/>
    <row r="21398"/>
    <row r="21399"/>
    <row r="21400"/>
    <row r="21401"/>
    <row r="21402"/>
    <row r="21403"/>
    <row r="21404"/>
    <row r="21405"/>
    <row r="21406"/>
    <row r="21407"/>
    <row r="21408"/>
    <row r="21409"/>
    <row r="21410"/>
    <row r="21411"/>
    <row r="21412"/>
    <row r="21413"/>
    <row r="21414"/>
    <row r="21415"/>
    <row r="21416"/>
    <row r="21417"/>
    <row r="21418"/>
    <row r="21419"/>
    <row r="21420"/>
    <row r="21421"/>
    <row r="21422"/>
    <row r="21423"/>
    <row r="21424"/>
    <row r="21425"/>
    <row r="21426"/>
    <row r="21427"/>
    <row r="21428"/>
    <row r="21429"/>
    <row r="21430"/>
    <row r="21431"/>
    <row r="21432"/>
    <row r="21433"/>
    <row r="21434"/>
    <row r="21435"/>
    <row r="21436"/>
    <row r="21437"/>
    <row r="21438"/>
    <row r="21439"/>
    <row r="21440"/>
    <row r="21441"/>
    <row r="21442"/>
    <row r="21443"/>
    <row r="21444"/>
    <row r="21445"/>
    <row r="21446"/>
    <row r="21447"/>
    <row r="21448"/>
    <row r="21449"/>
    <row r="21450"/>
    <row r="21451"/>
    <row r="21452"/>
    <row r="21453"/>
    <row r="21454"/>
    <row r="21455"/>
    <row r="21456"/>
    <row r="21457"/>
    <row r="21458"/>
    <row r="21459"/>
    <row r="21460"/>
    <row r="21461"/>
    <row r="21462"/>
    <row r="21463"/>
    <row r="21464"/>
    <row r="21465"/>
    <row r="21466"/>
    <row r="21467"/>
    <row r="21468"/>
    <row r="21469"/>
    <row r="21470"/>
    <row r="21471"/>
    <row r="21472"/>
    <row r="21473"/>
    <row r="21474"/>
    <row r="21475"/>
    <row r="21476"/>
    <row r="21477"/>
    <row r="21478"/>
    <row r="21479"/>
    <row r="21480"/>
    <row r="21481"/>
    <row r="21482"/>
    <row r="21483"/>
    <row r="21484"/>
    <row r="21485"/>
    <row r="21486"/>
    <row r="21487"/>
    <row r="21488"/>
    <row r="21489"/>
    <row r="21490"/>
    <row r="21491"/>
    <row r="21492"/>
    <row r="21493"/>
    <row r="21494"/>
    <row r="21495"/>
    <row r="21496"/>
    <row r="21497"/>
    <row r="21498"/>
    <row r="21499"/>
    <row r="21500"/>
    <row r="21501"/>
    <row r="21502"/>
    <row r="21503"/>
    <row r="21504"/>
    <row r="21505"/>
    <row r="21506"/>
    <row r="21507"/>
    <row r="21508"/>
    <row r="21509"/>
    <row r="21510"/>
    <row r="21511"/>
    <row r="21512"/>
    <row r="21513"/>
    <row r="21514"/>
    <row r="21515"/>
    <row r="21516"/>
    <row r="21517"/>
    <row r="21518"/>
    <row r="21519"/>
    <row r="21520"/>
    <row r="21521"/>
    <row r="21522"/>
    <row r="21523"/>
    <row r="21524"/>
    <row r="21525"/>
    <row r="21526"/>
    <row r="21527"/>
    <row r="21528"/>
    <row r="21529"/>
    <row r="21530"/>
    <row r="21531"/>
    <row r="21532"/>
    <row r="21533"/>
    <row r="21534"/>
    <row r="21535"/>
    <row r="21536"/>
    <row r="21537"/>
    <row r="21538"/>
    <row r="21539"/>
    <row r="21540"/>
    <row r="21541"/>
    <row r="21542"/>
    <row r="21543"/>
    <row r="21544"/>
    <row r="21545"/>
    <row r="21546"/>
    <row r="21547"/>
    <row r="21548"/>
    <row r="21549"/>
    <row r="21550"/>
    <row r="21551"/>
    <row r="21552"/>
    <row r="21553"/>
    <row r="21554"/>
    <row r="21555"/>
    <row r="21556"/>
    <row r="21557"/>
    <row r="21558"/>
    <row r="21559"/>
    <row r="21560"/>
    <row r="21561"/>
    <row r="21562"/>
    <row r="21563"/>
    <row r="21564"/>
    <row r="21565"/>
    <row r="21566"/>
    <row r="21567"/>
    <row r="21568"/>
    <row r="21569"/>
    <row r="21570"/>
    <row r="21571"/>
    <row r="21572"/>
    <row r="21573"/>
    <row r="21574"/>
    <row r="21575"/>
    <row r="21576"/>
    <row r="21577"/>
    <row r="21578"/>
    <row r="21579"/>
    <row r="21580"/>
    <row r="21581"/>
    <row r="21582"/>
    <row r="21583"/>
    <row r="21584"/>
    <row r="21585"/>
    <row r="21586"/>
    <row r="21587"/>
    <row r="21588"/>
    <row r="21589"/>
    <row r="21590"/>
    <row r="21591"/>
    <row r="21592"/>
    <row r="21593"/>
    <row r="21594"/>
    <row r="21595"/>
    <row r="21596"/>
    <row r="21597"/>
    <row r="21598"/>
    <row r="21599"/>
    <row r="21600"/>
    <row r="21601"/>
    <row r="21602"/>
    <row r="21603"/>
    <row r="21604"/>
    <row r="21605"/>
    <row r="21606"/>
    <row r="21607"/>
    <row r="21608"/>
    <row r="21609"/>
    <row r="21610"/>
    <row r="21611"/>
    <row r="21612"/>
    <row r="21613"/>
    <row r="21614"/>
    <row r="21615"/>
    <row r="21616"/>
    <row r="21617"/>
    <row r="21618"/>
    <row r="21619"/>
    <row r="21620"/>
    <row r="21621"/>
    <row r="21622"/>
    <row r="21623"/>
    <row r="21624"/>
    <row r="21625"/>
    <row r="21626"/>
    <row r="21627"/>
    <row r="21628"/>
    <row r="21629"/>
    <row r="21630"/>
    <row r="21631"/>
    <row r="21632"/>
    <row r="21633"/>
    <row r="21634"/>
    <row r="21635"/>
    <row r="21636"/>
    <row r="21637"/>
    <row r="21638"/>
    <row r="21639"/>
    <row r="21640"/>
    <row r="21641"/>
    <row r="21642"/>
    <row r="21643"/>
    <row r="21644"/>
    <row r="21645"/>
    <row r="21646"/>
    <row r="21647"/>
    <row r="21648"/>
    <row r="21649"/>
    <row r="21650"/>
    <row r="21651"/>
    <row r="21652"/>
    <row r="21653"/>
    <row r="21654"/>
    <row r="21655"/>
    <row r="21656"/>
    <row r="21657"/>
    <row r="21658"/>
    <row r="21659"/>
    <row r="21660"/>
    <row r="21661"/>
    <row r="21662"/>
    <row r="21663"/>
    <row r="21664"/>
    <row r="21665"/>
    <row r="21666"/>
    <row r="21667"/>
    <row r="21668"/>
    <row r="21669"/>
    <row r="21670"/>
    <row r="21671"/>
    <row r="21672"/>
    <row r="21673"/>
    <row r="21674"/>
    <row r="21675"/>
    <row r="21676"/>
    <row r="21677"/>
    <row r="21678"/>
    <row r="21679"/>
    <row r="21680"/>
    <row r="21681"/>
    <row r="21682"/>
    <row r="21683"/>
    <row r="21684"/>
    <row r="21685"/>
    <row r="21686"/>
    <row r="21687"/>
    <row r="21688"/>
    <row r="21689"/>
    <row r="21690"/>
    <row r="21691"/>
    <row r="21692"/>
    <row r="21693"/>
    <row r="21694"/>
    <row r="21695"/>
    <row r="21696"/>
    <row r="21697"/>
    <row r="21698"/>
    <row r="21699"/>
    <row r="21700"/>
    <row r="21701"/>
    <row r="21702"/>
    <row r="21703"/>
    <row r="21704"/>
    <row r="21705"/>
    <row r="21706"/>
    <row r="21707"/>
    <row r="21708"/>
    <row r="21709"/>
    <row r="21710"/>
    <row r="21711"/>
    <row r="21712"/>
    <row r="21713"/>
    <row r="21714"/>
    <row r="21715"/>
    <row r="21716"/>
    <row r="21717"/>
    <row r="21718"/>
    <row r="21719"/>
    <row r="21720"/>
    <row r="21721"/>
    <row r="21722"/>
    <row r="21723"/>
    <row r="21724"/>
    <row r="21725"/>
    <row r="21726"/>
    <row r="21727"/>
    <row r="21728"/>
    <row r="21729"/>
    <row r="21730"/>
    <row r="21731"/>
    <row r="21732"/>
    <row r="21733"/>
    <row r="21734"/>
    <row r="21735"/>
    <row r="21736"/>
    <row r="21737"/>
    <row r="21738"/>
    <row r="21739"/>
    <row r="21740"/>
    <row r="21741"/>
    <row r="21742"/>
    <row r="21743"/>
    <row r="21744"/>
    <row r="21745"/>
    <row r="21746"/>
    <row r="21747"/>
    <row r="21748"/>
    <row r="21749"/>
    <row r="21750"/>
    <row r="21751"/>
    <row r="21752"/>
    <row r="21753"/>
    <row r="21754"/>
    <row r="21755"/>
    <row r="21756"/>
    <row r="21757"/>
    <row r="21758"/>
    <row r="21759"/>
    <row r="21760"/>
    <row r="21761"/>
    <row r="21762"/>
    <row r="21763"/>
    <row r="21764"/>
    <row r="21765"/>
    <row r="21766"/>
    <row r="21767"/>
    <row r="21768"/>
    <row r="21769"/>
    <row r="21770"/>
    <row r="21771"/>
    <row r="21772"/>
    <row r="21773"/>
    <row r="21774"/>
    <row r="21775"/>
    <row r="21776"/>
    <row r="21777"/>
    <row r="21778"/>
    <row r="21779"/>
    <row r="21780"/>
    <row r="21781"/>
    <row r="21782"/>
    <row r="21783"/>
    <row r="21784"/>
    <row r="21785"/>
    <row r="21786"/>
    <row r="21787"/>
    <row r="21788"/>
    <row r="21789"/>
    <row r="21790"/>
    <row r="21791"/>
    <row r="21792"/>
    <row r="21793"/>
    <row r="21794"/>
    <row r="21795"/>
    <row r="21796"/>
    <row r="21797"/>
    <row r="21798"/>
    <row r="21799"/>
    <row r="21800"/>
    <row r="21801"/>
    <row r="21802"/>
    <row r="21803"/>
    <row r="21804"/>
    <row r="21805"/>
    <row r="21806"/>
    <row r="21807"/>
    <row r="21808"/>
    <row r="21809"/>
    <row r="21810"/>
    <row r="21811"/>
    <row r="21812"/>
    <row r="21813"/>
    <row r="21814"/>
    <row r="21815"/>
    <row r="21816"/>
    <row r="21817"/>
    <row r="21818"/>
    <row r="21819"/>
    <row r="21820"/>
    <row r="21821"/>
    <row r="21822"/>
    <row r="21823"/>
    <row r="21824"/>
    <row r="21825"/>
    <row r="21826"/>
    <row r="21827"/>
    <row r="21828"/>
    <row r="21829"/>
    <row r="21830"/>
    <row r="21831"/>
    <row r="21832"/>
    <row r="21833"/>
    <row r="21834"/>
    <row r="21835"/>
    <row r="21836"/>
    <row r="21837"/>
    <row r="21838"/>
    <row r="21839"/>
    <row r="21840"/>
    <row r="21841"/>
    <row r="21842"/>
    <row r="21843"/>
    <row r="21844"/>
    <row r="21845"/>
    <row r="21846"/>
    <row r="21847"/>
    <row r="21848"/>
    <row r="21849"/>
    <row r="21850"/>
    <row r="21851"/>
    <row r="21852"/>
    <row r="21853"/>
    <row r="21854"/>
    <row r="21855"/>
    <row r="21856"/>
    <row r="21857"/>
    <row r="21858"/>
    <row r="21859"/>
    <row r="21860"/>
    <row r="21861"/>
    <row r="21862"/>
    <row r="21863"/>
    <row r="21864"/>
    <row r="21865"/>
    <row r="21866"/>
    <row r="21867"/>
    <row r="21868"/>
    <row r="21869"/>
    <row r="21870"/>
    <row r="21871"/>
    <row r="21872"/>
    <row r="21873"/>
    <row r="21874"/>
    <row r="21875"/>
    <row r="21876"/>
    <row r="21877"/>
    <row r="21878"/>
    <row r="21879"/>
    <row r="21880"/>
    <row r="21881"/>
    <row r="21882"/>
    <row r="21883"/>
    <row r="21884"/>
    <row r="21885"/>
    <row r="21886"/>
    <row r="21887"/>
    <row r="21888"/>
    <row r="21889"/>
    <row r="21890"/>
    <row r="21891"/>
    <row r="21892"/>
    <row r="21893"/>
    <row r="21894"/>
    <row r="21895"/>
    <row r="21896"/>
    <row r="21897"/>
    <row r="21898"/>
    <row r="21899"/>
    <row r="21900"/>
    <row r="21901"/>
    <row r="21902"/>
    <row r="21903"/>
    <row r="21904"/>
    <row r="21905"/>
    <row r="21906"/>
    <row r="21907"/>
    <row r="21908"/>
    <row r="21909"/>
    <row r="21910"/>
    <row r="21911"/>
    <row r="21912"/>
    <row r="21913"/>
    <row r="21914"/>
    <row r="21915"/>
    <row r="21916"/>
    <row r="21917"/>
    <row r="21918"/>
    <row r="21919"/>
    <row r="21920"/>
    <row r="21921"/>
    <row r="21922"/>
    <row r="21923"/>
    <row r="21924"/>
    <row r="21925"/>
    <row r="21926"/>
    <row r="21927"/>
    <row r="21928"/>
    <row r="21929"/>
    <row r="21930"/>
    <row r="21931"/>
    <row r="21932"/>
    <row r="21933"/>
    <row r="21934"/>
    <row r="21935"/>
    <row r="21936"/>
    <row r="21937"/>
    <row r="21938"/>
    <row r="21939"/>
    <row r="21940"/>
    <row r="21941"/>
    <row r="21942"/>
    <row r="21943"/>
    <row r="21944"/>
    <row r="21945"/>
    <row r="21946"/>
    <row r="21947"/>
    <row r="21948"/>
    <row r="21949"/>
    <row r="21950"/>
    <row r="21951"/>
    <row r="21952"/>
    <row r="21953"/>
    <row r="21954"/>
    <row r="21955"/>
    <row r="21956"/>
    <row r="21957"/>
    <row r="21958"/>
    <row r="21959"/>
    <row r="21960"/>
    <row r="21961"/>
    <row r="21962"/>
    <row r="21963"/>
    <row r="21964"/>
    <row r="21965"/>
    <row r="21966"/>
    <row r="21967"/>
    <row r="21968"/>
    <row r="21969"/>
    <row r="21970"/>
    <row r="21971"/>
    <row r="21972"/>
    <row r="21973"/>
    <row r="21974"/>
    <row r="21975"/>
    <row r="21976"/>
    <row r="21977"/>
    <row r="21978"/>
    <row r="21979"/>
    <row r="21980"/>
    <row r="21981"/>
    <row r="21982"/>
    <row r="21983"/>
    <row r="21984"/>
    <row r="21985"/>
    <row r="21986"/>
    <row r="21987"/>
    <row r="21988"/>
    <row r="21989"/>
    <row r="21990"/>
    <row r="21991"/>
    <row r="21992"/>
    <row r="21993"/>
    <row r="21994"/>
    <row r="21995"/>
    <row r="21996"/>
    <row r="21997"/>
    <row r="21998"/>
    <row r="21999"/>
    <row r="22000"/>
    <row r="22001"/>
    <row r="22002"/>
    <row r="22003"/>
    <row r="22004"/>
    <row r="22005"/>
    <row r="22006"/>
    <row r="22007"/>
    <row r="22008"/>
    <row r="22009"/>
    <row r="22010"/>
    <row r="22011"/>
    <row r="22012"/>
    <row r="22013"/>
    <row r="22014"/>
    <row r="22015"/>
    <row r="22016"/>
    <row r="22017"/>
    <row r="22018"/>
    <row r="22019"/>
    <row r="22020"/>
    <row r="22021"/>
    <row r="22022"/>
    <row r="22023"/>
    <row r="22024"/>
    <row r="22025"/>
    <row r="22026"/>
    <row r="22027"/>
    <row r="22028"/>
    <row r="22029"/>
    <row r="22030"/>
    <row r="22031"/>
    <row r="22032"/>
    <row r="22033"/>
    <row r="22034"/>
    <row r="22035"/>
    <row r="22036"/>
    <row r="22037"/>
    <row r="22038"/>
    <row r="22039"/>
    <row r="22040"/>
    <row r="22041"/>
    <row r="22042"/>
    <row r="22043"/>
    <row r="22044"/>
    <row r="22045"/>
    <row r="22046"/>
    <row r="22047"/>
    <row r="22048"/>
    <row r="22049"/>
    <row r="22050"/>
    <row r="22051"/>
    <row r="22052"/>
    <row r="22053"/>
    <row r="22054"/>
    <row r="22055"/>
    <row r="22056"/>
    <row r="22057"/>
    <row r="22058"/>
    <row r="22059"/>
    <row r="22060"/>
    <row r="22061"/>
    <row r="22062"/>
    <row r="22063"/>
    <row r="22064"/>
    <row r="22065"/>
    <row r="22066"/>
    <row r="22067"/>
    <row r="22068"/>
    <row r="22069"/>
    <row r="22070"/>
    <row r="22071"/>
    <row r="22072"/>
    <row r="22073"/>
    <row r="22074"/>
    <row r="22075"/>
    <row r="22076"/>
    <row r="22077"/>
    <row r="22078"/>
    <row r="22079"/>
    <row r="22080"/>
    <row r="22081"/>
    <row r="22082"/>
    <row r="22083"/>
    <row r="22084"/>
    <row r="22085"/>
    <row r="22086"/>
    <row r="22087"/>
    <row r="22088"/>
    <row r="22089"/>
    <row r="22090"/>
    <row r="22091"/>
    <row r="22092"/>
    <row r="22093"/>
    <row r="22094"/>
    <row r="22095"/>
    <row r="22096"/>
    <row r="22097"/>
    <row r="22098"/>
    <row r="22099"/>
    <row r="22100"/>
    <row r="22101"/>
    <row r="22102"/>
    <row r="22103"/>
    <row r="22104"/>
    <row r="22105"/>
    <row r="22106"/>
    <row r="22107"/>
    <row r="22108"/>
    <row r="22109"/>
    <row r="22110"/>
    <row r="22111"/>
    <row r="22112"/>
    <row r="22113"/>
    <row r="22114"/>
    <row r="22115"/>
    <row r="22116"/>
    <row r="22117"/>
    <row r="22118"/>
    <row r="22119"/>
    <row r="22120"/>
    <row r="22121"/>
    <row r="22122"/>
    <row r="22123"/>
    <row r="22124"/>
    <row r="22125"/>
    <row r="22126"/>
    <row r="22127"/>
    <row r="22128"/>
    <row r="22129"/>
    <row r="22130"/>
    <row r="22131"/>
    <row r="22132"/>
    <row r="22133"/>
    <row r="22134"/>
    <row r="22135"/>
    <row r="22136"/>
    <row r="22137"/>
    <row r="22138"/>
    <row r="22139"/>
    <row r="22140"/>
    <row r="22141"/>
    <row r="22142"/>
    <row r="22143"/>
    <row r="22144"/>
    <row r="22145"/>
    <row r="22146"/>
    <row r="22147"/>
    <row r="22148"/>
    <row r="22149"/>
    <row r="22150"/>
    <row r="22151"/>
    <row r="22152"/>
    <row r="22153"/>
    <row r="22154"/>
    <row r="22155"/>
    <row r="22156"/>
    <row r="22157"/>
    <row r="22158"/>
    <row r="22159"/>
    <row r="22160"/>
    <row r="22161"/>
    <row r="22162"/>
    <row r="22163"/>
    <row r="22164"/>
    <row r="22165"/>
    <row r="22166"/>
    <row r="22167"/>
    <row r="22168"/>
    <row r="22169"/>
    <row r="22170"/>
    <row r="22171"/>
    <row r="22172"/>
    <row r="22173"/>
    <row r="22174"/>
    <row r="22175"/>
    <row r="22176"/>
    <row r="22177"/>
    <row r="22178"/>
    <row r="22179"/>
    <row r="22180"/>
    <row r="22181"/>
    <row r="22182"/>
    <row r="22183"/>
    <row r="22184"/>
    <row r="22185"/>
    <row r="22186"/>
    <row r="22187"/>
    <row r="22188"/>
    <row r="22189"/>
    <row r="22190"/>
    <row r="22191"/>
    <row r="22192"/>
    <row r="22193"/>
    <row r="22194"/>
    <row r="22195"/>
    <row r="22196"/>
    <row r="22197"/>
    <row r="22198"/>
    <row r="22199"/>
    <row r="22200"/>
    <row r="22201"/>
    <row r="22202"/>
    <row r="22203"/>
    <row r="22204"/>
    <row r="22205"/>
    <row r="22206"/>
    <row r="22207"/>
    <row r="22208"/>
    <row r="22209"/>
    <row r="22210"/>
    <row r="22211"/>
    <row r="22212"/>
    <row r="22213"/>
    <row r="22214"/>
    <row r="22215"/>
    <row r="22216"/>
    <row r="22217"/>
    <row r="22218"/>
    <row r="22219"/>
    <row r="22220"/>
    <row r="22221"/>
    <row r="22222"/>
    <row r="22223"/>
    <row r="22224"/>
    <row r="22225"/>
    <row r="22226"/>
    <row r="22227"/>
    <row r="22228"/>
    <row r="22229"/>
    <row r="22230"/>
    <row r="22231"/>
    <row r="22232"/>
    <row r="22233"/>
    <row r="22234"/>
    <row r="22235"/>
    <row r="22236"/>
    <row r="22237"/>
    <row r="22238"/>
    <row r="22239"/>
    <row r="22240"/>
    <row r="22241"/>
    <row r="22242"/>
    <row r="22243"/>
    <row r="22244"/>
    <row r="22245"/>
    <row r="22246"/>
    <row r="22247"/>
    <row r="22248"/>
    <row r="22249"/>
    <row r="22250"/>
    <row r="22251"/>
    <row r="22252"/>
    <row r="22253"/>
    <row r="22254"/>
    <row r="22255"/>
    <row r="22256"/>
    <row r="22257"/>
    <row r="22258"/>
    <row r="22259"/>
    <row r="22260"/>
    <row r="22261"/>
    <row r="22262"/>
    <row r="22263"/>
    <row r="22264"/>
    <row r="22265"/>
    <row r="22266"/>
    <row r="22267"/>
    <row r="22268"/>
    <row r="22269"/>
    <row r="22270"/>
    <row r="22271"/>
    <row r="22272"/>
    <row r="22273"/>
    <row r="22274"/>
    <row r="22275"/>
    <row r="22276"/>
    <row r="22277"/>
    <row r="22278"/>
    <row r="22279"/>
    <row r="22280"/>
    <row r="22281"/>
    <row r="22282"/>
    <row r="22283"/>
    <row r="22284"/>
    <row r="22285"/>
    <row r="22286"/>
    <row r="22287"/>
    <row r="22288"/>
    <row r="22289"/>
    <row r="22290"/>
    <row r="22291"/>
    <row r="22292"/>
    <row r="22293"/>
    <row r="22294"/>
    <row r="22295"/>
    <row r="22296"/>
    <row r="22297"/>
    <row r="22298"/>
    <row r="22299"/>
    <row r="22300"/>
    <row r="22301"/>
    <row r="22302"/>
    <row r="22303"/>
    <row r="22304"/>
    <row r="22305"/>
    <row r="22306"/>
    <row r="22307"/>
    <row r="22308"/>
    <row r="22309"/>
    <row r="22310"/>
    <row r="22311"/>
    <row r="22312"/>
    <row r="22313"/>
    <row r="22314"/>
    <row r="22315"/>
    <row r="22316"/>
    <row r="22317"/>
    <row r="22318"/>
    <row r="22319"/>
    <row r="22320"/>
    <row r="22321"/>
    <row r="22322"/>
    <row r="22323"/>
    <row r="22324"/>
    <row r="22325"/>
    <row r="22326"/>
    <row r="22327"/>
    <row r="22328"/>
    <row r="22329"/>
    <row r="22330"/>
    <row r="22331"/>
    <row r="22332"/>
    <row r="22333"/>
    <row r="22334"/>
    <row r="22335"/>
    <row r="22336"/>
    <row r="22337"/>
    <row r="22338"/>
    <row r="22339"/>
    <row r="22340"/>
    <row r="22341"/>
    <row r="22342"/>
    <row r="22343"/>
    <row r="22344"/>
    <row r="22345"/>
    <row r="22346"/>
    <row r="22347"/>
    <row r="22348"/>
    <row r="22349"/>
    <row r="22350"/>
    <row r="22351"/>
    <row r="22352"/>
    <row r="22353"/>
    <row r="22354"/>
    <row r="22355"/>
    <row r="22356"/>
    <row r="22357"/>
    <row r="22358"/>
    <row r="22359"/>
    <row r="22360"/>
    <row r="22361"/>
    <row r="22362"/>
    <row r="22363"/>
    <row r="22364"/>
    <row r="22365"/>
    <row r="22366"/>
    <row r="22367"/>
    <row r="22368"/>
    <row r="22369"/>
    <row r="22370"/>
    <row r="22371"/>
    <row r="22372"/>
    <row r="22373"/>
    <row r="22374"/>
    <row r="22375"/>
    <row r="22376"/>
    <row r="22377"/>
    <row r="22378"/>
    <row r="22379"/>
    <row r="22380"/>
    <row r="22381"/>
    <row r="22382"/>
    <row r="22383"/>
    <row r="22384"/>
    <row r="22385"/>
    <row r="22386"/>
    <row r="22387"/>
    <row r="22388"/>
    <row r="22389"/>
    <row r="22390"/>
    <row r="22391"/>
    <row r="22392"/>
    <row r="22393"/>
    <row r="22394"/>
    <row r="22395"/>
    <row r="22396"/>
    <row r="22397"/>
    <row r="22398"/>
    <row r="22399"/>
    <row r="22400"/>
    <row r="22401"/>
    <row r="22402"/>
    <row r="22403"/>
    <row r="22404"/>
    <row r="22405"/>
    <row r="22406"/>
    <row r="22407"/>
    <row r="22408"/>
    <row r="22409"/>
    <row r="22410"/>
    <row r="22411"/>
    <row r="22412"/>
    <row r="22413"/>
    <row r="22414"/>
    <row r="22415"/>
    <row r="22416"/>
    <row r="22417"/>
    <row r="22418"/>
    <row r="22419"/>
    <row r="22420"/>
    <row r="22421"/>
    <row r="22422"/>
    <row r="22423"/>
    <row r="22424"/>
    <row r="22425"/>
    <row r="22426"/>
    <row r="22427"/>
    <row r="22428"/>
    <row r="22429"/>
    <row r="22430"/>
    <row r="22431"/>
    <row r="22432"/>
    <row r="22433"/>
    <row r="22434"/>
    <row r="22435"/>
    <row r="22436"/>
    <row r="22437"/>
    <row r="22438"/>
    <row r="22439"/>
    <row r="22440"/>
    <row r="22441"/>
    <row r="22442"/>
    <row r="22443"/>
    <row r="22444"/>
    <row r="22445"/>
    <row r="22446"/>
    <row r="22447"/>
    <row r="22448"/>
    <row r="22449"/>
    <row r="22450"/>
    <row r="22451"/>
    <row r="22452"/>
    <row r="22453"/>
    <row r="22454"/>
    <row r="22455"/>
    <row r="22456"/>
    <row r="22457"/>
    <row r="22458"/>
    <row r="22459"/>
    <row r="22460"/>
    <row r="22461"/>
    <row r="22462"/>
    <row r="22463"/>
    <row r="22464"/>
    <row r="22465"/>
    <row r="22466"/>
    <row r="22467"/>
    <row r="22468"/>
    <row r="22469"/>
    <row r="22470"/>
    <row r="22471"/>
    <row r="22472"/>
    <row r="22473"/>
    <row r="22474"/>
    <row r="22475"/>
    <row r="22476"/>
    <row r="22477"/>
    <row r="22478"/>
    <row r="22479"/>
    <row r="22480"/>
    <row r="22481"/>
    <row r="22482"/>
    <row r="22483"/>
    <row r="22484"/>
    <row r="22485"/>
    <row r="22486"/>
    <row r="22487"/>
    <row r="22488"/>
    <row r="22489"/>
    <row r="22490"/>
    <row r="22491"/>
    <row r="22492"/>
    <row r="22493"/>
    <row r="22494"/>
    <row r="22495"/>
    <row r="22496"/>
    <row r="22497"/>
    <row r="22498"/>
    <row r="22499"/>
    <row r="22500"/>
    <row r="22501"/>
    <row r="22502"/>
    <row r="22503"/>
    <row r="22504"/>
    <row r="22505"/>
    <row r="22506"/>
    <row r="22507"/>
    <row r="22508"/>
    <row r="22509"/>
    <row r="22510"/>
    <row r="22511"/>
    <row r="22512"/>
    <row r="22513"/>
    <row r="22514"/>
    <row r="22515"/>
    <row r="22516"/>
    <row r="22517"/>
    <row r="22518"/>
    <row r="22519"/>
    <row r="22520"/>
    <row r="22521"/>
    <row r="22522"/>
    <row r="22523"/>
    <row r="22524"/>
    <row r="22525"/>
    <row r="22526"/>
    <row r="22527"/>
    <row r="22528"/>
    <row r="22529"/>
    <row r="22530"/>
    <row r="22531"/>
    <row r="22532"/>
    <row r="22533"/>
    <row r="22534"/>
    <row r="22535"/>
    <row r="22536"/>
    <row r="22537"/>
    <row r="22538"/>
    <row r="22539"/>
    <row r="22540"/>
    <row r="22541"/>
    <row r="22542"/>
    <row r="22543"/>
    <row r="22544"/>
    <row r="22545"/>
    <row r="22546"/>
    <row r="22547"/>
    <row r="22548"/>
    <row r="22549"/>
    <row r="22550"/>
    <row r="22551"/>
    <row r="22552"/>
    <row r="22553"/>
    <row r="22554"/>
    <row r="22555"/>
    <row r="22556"/>
    <row r="22557"/>
    <row r="22558"/>
    <row r="22559"/>
    <row r="22560"/>
    <row r="22561"/>
    <row r="22562"/>
    <row r="22563"/>
    <row r="22564"/>
    <row r="22565"/>
    <row r="22566"/>
    <row r="22567"/>
    <row r="22568"/>
    <row r="22569"/>
    <row r="22570"/>
    <row r="22571"/>
    <row r="22572"/>
    <row r="22573"/>
    <row r="22574"/>
    <row r="22575"/>
    <row r="22576"/>
    <row r="22577"/>
    <row r="22578"/>
    <row r="22579"/>
    <row r="22580"/>
    <row r="22581"/>
    <row r="22582"/>
    <row r="22583"/>
    <row r="22584"/>
    <row r="22585"/>
    <row r="22586"/>
    <row r="22587"/>
    <row r="22588"/>
    <row r="22589"/>
    <row r="22590"/>
    <row r="22591"/>
    <row r="22592"/>
    <row r="22593"/>
    <row r="22594"/>
    <row r="22595"/>
    <row r="22596"/>
    <row r="22597"/>
    <row r="22598"/>
    <row r="22599"/>
    <row r="22600"/>
    <row r="22601"/>
    <row r="22602"/>
    <row r="22603"/>
    <row r="22604"/>
    <row r="22605"/>
    <row r="22606"/>
    <row r="22607"/>
    <row r="22608"/>
    <row r="22609"/>
    <row r="22610"/>
    <row r="22611"/>
    <row r="22612"/>
    <row r="22613"/>
    <row r="22614"/>
    <row r="22615"/>
    <row r="22616"/>
    <row r="22617"/>
    <row r="22618"/>
    <row r="22619"/>
    <row r="22620"/>
    <row r="22621"/>
    <row r="22622"/>
    <row r="22623"/>
    <row r="22624"/>
    <row r="22625"/>
    <row r="22626"/>
    <row r="22627"/>
    <row r="22628"/>
    <row r="22629"/>
    <row r="22630"/>
    <row r="22631"/>
    <row r="22632"/>
    <row r="22633"/>
    <row r="22634"/>
    <row r="22635"/>
    <row r="22636"/>
    <row r="22637"/>
    <row r="22638"/>
    <row r="22639"/>
    <row r="22640"/>
    <row r="22641"/>
    <row r="22642"/>
    <row r="22643"/>
    <row r="22644"/>
    <row r="22645"/>
    <row r="22646"/>
    <row r="22647"/>
    <row r="22648"/>
    <row r="22649"/>
    <row r="22650"/>
    <row r="22651"/>
    <row r="22652"/>
    <row r="22653"/>
    <row r="22654"/>
    <row r="22655"/>
    <row r="22656"/>
    <row r="22657"/>
    <row r="22658"/>
    <row r="22659"/>
    <row r="22660"/>
    <row r="22661"/>
    <row r="22662"/>
    <row r="22663"/>
    <row r="22664"/>
    <row r="22665"/>
    <row r="22666"/>
    <row r="22667"/>
    <row r="22668"/>
    <row r="22669"/>
    <row r="22670"/>
    <row r="22671"/>
    <row r="22672"/>
    <row r="22673"/>
    <row r="22674"/>
    <row r="22675"/>
    <row r="22676"/>
    <row r="22677"/>
    <row r="22678"/>
    <row r="22679"/>
    <row r="22680"/>
    <row r="22681"/>
    <row r="22682"/>
    <row r="22683"/>
    <row r="22684"/>
    <row r="22685"/>
    <row r="22686"/>
    <row r="22687"/>
    <row r="22688"/>
    <row r="22689"/>
    <row r="22690"/>
    <row r="22691"/>
    <row r="22692"/>
    <row r="22693"/>
    <row r="22694"/>
    <row r="22695"/>
    <row r="22696"/>
    <row r="22697"/>
    <row r="22698"/>
    <row r="22699"/>
    <row r="22700"/>
    <row r="22701"/>
    <row r="22702"/>
    <row r="22703"/>
    <row r="22704"/>
    <row r="22705"/>
    <row r="22706"/>
    <row r="22707"/>
    <row r="22708"/>
    <row r="22709"/>
    <row r="22710"/>
    <row r="22711"/>
    <row r="22712"/>
    <row r="22713"/>
    <row r="22714"/>
    <row r="22715"/>
    <row r="22716"/>
    <row r="22717"/>
    <row r="22718"/>
    <row r="22719"/>
    <row r="22720"/>
    <row r="22721"/>
    <row r="22722"/>
    <row r="22723"/>
    <row r="22724"/>
    <row r="22725"/>
    <row r="22726"/>
    <row r="22727"/>
    <row r="22728"/>
    <row r="22729"/>
    <row r="22730"/>
    <row r="22731"/>
    <row r="22732"/>
    <row r="22733"/>
    <row r="22734"/>
    <row r="22735"/>
    <row r="22736"/>
    <row r="22737"/>
    <row r="22738"/>
    <row r="22739"/>
    <row r="22740"/>
    <row r="22741"/>
    <row r="22742"/>
    <row r="22743"/>
    <row r="22744"/>
    <row r="22745"/>
    <row r="22746"/>
    <row r="22747"/>
    <row r="22748"/>
    <row r="22749"/>
    <row r="22750"/>
    <row r="22751"/>
    <row r="22752"/>
    <row r="22753"/>
    <row r="22754"/>
    <row r="22755"/>
    <row r="22756"/>
    <row r="22757"/>
    <row r="22758"/>
    <row r="22759"/>
    <row r="22760"/>
    <row r="22761"/>
    <row r="22762"/>
    <row r="22763"/>
    <row r="22764"/>
    <row r="22765"/>
    <row r="22766"/>
    <row r="22767"/>
    <row r="22768"/>
    <row r="22769"/>
    <row r="22770"/>
    <row r="22771"/>
    <row r="22772"/>
    <row r="22773"/>
    <row r="22774"/>
    <row r="22775"/>
    <row r="22776"/>
    <row r="22777"/>
    <row r="22778"/>
    <row r="22779"/>
    <row r="22780"/>
    <row r="22781"/>
    <row r="22782"/>
    <row r="22783"/>
    <row r="22784"/>
    <row r="22785"/>
    <row r="22786"/>
    <row r="22787"/>
    <row r="22788"/>
    <row r="22789"/>
    <row r="22790"/>
    <row r="22791"/>
    <row r="22792"/>
    <row r="22793"/>
    <row r="22794"/>
    <row r="22795"/>
    <row r="22796"/>
    <row r="22797"/>
    <row r="22798"/>
    <row r="22799"/>
    <row r="22800"/>
    <row r="22801"/>
    <row r="22802"/>
    <row r="22803"/>
    <row r="22804"/>
    <row r="22805"/>
    <row r="22806"/>
    <row r="22807"/>
    <row r="22808"/>
    <row r="22809"/>
    <row r="22810"/>
    <row r="22811"/>
    <row r="22812"/>
    <row r="22813"/>
    <row r="22814"/>
    <row r="22815"/>
    <row r="22816"/>
    <row r="22817"/>
    <row r="22818"/>
    <row r="22819"/>
    <row r="22820"/>
    <row r="22821"/>
    <row r="22822"/>
    <row r="22823"/>
    <row r="22824"/>
    <row r="22825"/>
    <row r="22826"/>
    <row r="22827"/>
    <row r="22828"/>
    <row r="22829"/>
    <row r="22830"/>
    <row r="22831"/>
    <row r="22832"/>
    <row r="22833"/>
    <row r="22834"/>
    <row r="22835"/>
    <row r="22836"/>
    <row r="22837"/>
    <row r="22838"/>
    <row r="22839"/>
    <row r="22840"/>
    <row r="22841"/>
    <row r="22842"/>
    <row r="22843"/>
    <row r="22844"/>
    <row r="22845"/>
    <row r="22846"/>
    <row r="22847"/>
    <row r="22848"/>
    <row r="22849"/>
    <row r="22850"/>
    <row r="22851"/>
    <row r="22852"/>
    <row r="22853"/>
    <row r="22854"/>
    <row r="22855"/>
    <row r="22856"/>
    <row r="22857"/>
    <row r="22858"/>
    <row r="22859"/>
    <row r="22860"/>
    <row r="22861"/>
    <row r="22862"/>
    <row r="22863"/>
    <row r="22864"/>
    <row r="22865"/>
    <row r="22866"/>
    <row r="22867"/>
    <row r="22868"/>
    <row r="22869"/>
    <row r="22870"/>
    <row r="22871"/>
    <row r="22872"/>
    <row r="22873"/>
    <row r="22874"/>
    <row r="22875"/>
    <row r="22876"/>
    <row r="22877"/>
    <row r="22878"/>
    <row r="22879"/>
    <row r="22880"/>
    <row r="22881"/>
    <row r="22882"/>
    <row r="22883"/>
    <row r="22884"/>
    <row r="22885"/>
    <row r="22886"/>
    <row r="22887"/>
    <row r="22888"/>
    <row r="22889"/>
    <row r="22890"/>
    <row r="22891"/>
    <row r="22892"/>
    <row r="22893"/>
    <row r="22894"/>
    <row r="22895"/>
    <row r="22896"/>
    <row r="22897"/>
    <row r="22898"/>
    <row r="22899"/>
    <row r="22900"/>
    <row r="22901"/>
    <row r="22902"/>
    <row r="22903"/>
    <row r="22904"/>
    <row r="22905"/>
    <row r="22906"/>
    <row r="22907"/>
    <row r="22908"/>
    <row r="22909"/>
    <row r="22910"/>
    <row r="22911"/>
    <row r="22912"/>
    <row r="22913"/>
    <row r="22914"/>
    <row r="22915"/>
    <row r="22916"/>
    <row r="22917"/>
    <row r="22918"/>
    <row r="22919"/>
    <row r="22920"/>
    <row r="22921"/>
    <row r="22922"/>
    <row r="22923"/>
    <row r="22924"/>
    <row r="22925"/>
    <row r="22926"/>
    <row r="22927"/>
    <row r="22928"/>
    <row r="22929"/>
    <row r="22930"/>
    <row r="22931"/>
    <row r="22932"/>
    <row r="22933"/>
    <row r="22934"/>
    <row r="22935"/>
    <row r="22936"/>
    <row r="22937"/>
    <row r="22938"/>
    <row r="22939"/>
    <row r="22940"/>
    <row r="22941"/>
    <row r="22942"/>
    <row r="22943"/>
    <row r="22944"/>
    <row r="22945"/>
    <row r="22946"/>
    <row r="22947"/>
    <row r="22948"/>
    <row r="22949"/>
    <row r="22950"/>
    <row r="22951"/>
    <row r="22952"/>
    <row r="22953"/>
    <row r="22954"/>
    <row r="22955"/>
    <row r="22956"/>
    <row r="22957"/>
    <row r="22958"/>
    <row r="22959"/>
    <row r="22960"/>
    <row r="22961"/>
    <row r="22962"/>
    <row r="22963"/>
    <row r="22964"/>
    <row r="22965"/>
    <row r="22966"/>
    <row r="22967"/>
    <row r="22968"/>
    <row r="22969"/>
    <row r="22970"/>
    <row r="22971"/>
    <row r="22972"/>
    <row r="22973"/>
    <row r="22974"/>
    <row r="22975"/>
    <row r="22976"/>
    <row r="22977"/>
    <row r="22978"/>
    <row r="22979"/>
    <row r="22980"/>
    <row r="22981"/>
    <row r="22982"/>
    <row r="22983"/>
    <row r="22984"/>
    <row r="22985"/>
    <row r="22986"/>
    <row r="22987"/>
    <row r="22988"/>
    <row r="22989"/>
    <row r="22990"/>
    <row r="22991"/>
    <row r="22992"/>
    <row r="22993"/>
    <row r="22994"/>
    <row r="22995"/>
    <row r="22996"/>
    <row r="22997"/>
    <row r="22998"/>
    <row r="22999"/>
    <row r="23000"/>
    <row r="23001"/>
    <row r="23002"/>
    <row r="23003"/>
    <row r="23004"/>
    <row r="23005"/>
    <row r="23006"/>
    <row r="23007"/>
    <row r="23008"/>
    <row r="23009"/>
    <row r="23010"/>
    <row r="23011"/>
    <row r="23012"/>
    <row r="23013"/>
    <row r="23014"/>
    <row r="23015"/>
    <row r="23016"/>
    <row r="23017"/>
    <row r="23018"/>
    <row r="23019"/>
    <row r="23020"/>
    <row r="23021"/>
    <row r="23022"/>
    <row r="23023"/>
    <row r="23024"/>
    <row r="23025"/>
    <row r="23026"/>
    <row r="23027"/>
    <row r="23028"/>
    <row r="23029"/>
    <row r="23030"/>
    <row r="23031"/>
    <row r="23032"/>
    <row r="23033"/>
    <row r="23034"/>
    <row r="23035"/>
    <row r="23036"/>
    <row r="23037"/>
    <row r="23038"/>
    <row r="23039"/>
    <row r="23040"/>
    <row r="23041"/>
    <row r="23042"/>
    <row r="23043"/>
    <row r="23044"/>
    <row r="23045"/>
    <row r="23046"/>
    <row r="23047"/>
    <row r="23048"/>
    <row r="23049"/>
    <row r="23050"/>
    <row r="23051"/>
    <row r="23052"/>
    <row r="23053"/>
    <row r="23054"/>
    <row r="23055"/>
    <row r="23056"/>
    <row r="23057"/>
    <row r="23058"/>
    <row r="23059"/>
    <row r="23060"/>
    <row r="23061"/>
    <row r="23062"/>
    <row r="23063"/>
    <row r="23064"/>
    <row r="23065"/>
    <row r="23066"/>
    <row r="23067"/>
    <row r="23068"/>
    <row r="23069"/>
    <row r="23070"/>
    <row r="23071"/>
    <row r="23072"/>
    <row r="23073"/>
    <row r="23074"/>
    <row r="23075"/>
    <row r="23076"/>
    <row r="23077"/>
    <row r="23078"/>
    <row r="23079"/>
    <row r="23080"/>
    <row r="23081"/>
    <row r="23082"/>
    <row r="23083"/>
    <row r="23084"/>
    <row r="23085"/>
    <row r="23086"/>
    <row r="23087"/>
    <row r="23088"/>
    <row r="23089"/>
    <row r="23090"/>
    <row r="23091"/>
    <row r="23092"/>
    <row r="23093"/>
    <row r="23094"/>
    <row r="23095"/>
    <row r="23096"/>
    <row r="23097"/>
    <row r="23098"/>
    <row r="23099"/>
    <row r="23100"/>
    <row r="23101"/>
    <row r="23102"/>
    <row r="23103"/>
    <row r="23104"/>
    <row r="23105"/>
    <row r="23106"/>
    <row r="23107"/>
    <row r="23108"/>
    <row r="23109"/>
    <row r="23110"/>
    <row r="23111"/>
    <row r="23112"/>
    <row r="23113"/>
    <row r="23114"/>
    <row r="23115"/>
    <row r="23116"/>
    <row r="23117"/>
    <row r="23118"/>
    <row r="23119"/>
    <row r="23120"/>
    <row r="23121"/>
    <row r="23122"/>
    <row r="23123"/>
    <row r="23124"/>
    <row r="23125"/>
    <row r="23126"/>
    <row r="23127"/>
    <row r="23128"/>
    <row r="23129"/>
    <row r="23130"/>
    <row r="23131"/>
    <row r="23132"/>
    <row r="23133"/>
    <row r="23134"/>
    <row r="23135"/>
    <row r="23136"/>
    <row r="23137"/>
    <row r="23138"/>
    <row r="23139"/>
    <row r="23140"/>
    <row r="23141"/>
    <row r="23142"/>
    <row r="23143"/>
    <row r="23144"/>
    <row r="23145"/>
    <row r="23146"/>
    <row r="23147"/>
    <row r="23148"/>
    <row r="23149"/>
    <row r="23150"/>
    <row r="23151"/>
    <row r="23152"/>
    <row r="23153"/>
    <row r="23154"/>
    <row r="23155"/>
    <row r="23156"/>
    <row r="23157"/>
    <row r="23158"/>
    <row r="23159"/>
    <row r="23160"/>
    <row r="23161"/>
    <row r="23162"/>
    <row r="23163"/>
    <row r="23164"/>
    <row r="23165"/>
    <row r="23166"/>
    <row r="23167"/>
    <row r="23168"/>
    <row r="23169"/>
    <row r="23170"/>
    <row r="23171"/>
    <row r="23172"/>
    <row r="23173"/>
    <row r="23174"/>
    <row r="23175"/>
    <row r="23176"/>
    <row r="23177"/>
    <row r="23178"/>
    <row r="23179"/>
    <row r="23180"/>
    <row r="23181"/>
    <row r="23182"/>
    <row r="23183"/>
    <row r="23184"/>
    <row r="23185"/>
    <row r="23186"/>
    <row r="23187"/>
    <row r="23188"/>
    <row r="23189"/>
    <row r="23190"/>
    <row r="23191"/>
    <row r="23192"/>
    <row r="23193"/>
    <row r="23194"/>
    <row r="23195"/>
    <row r="23196"/>
    <row r="23197"/>
    <row r="23198"/>
    <row r="23199"/>
    <row r="23200"/>
    <row r="23201"/>
    <row r="23202"/>
    <row r="23203"/>
    <row r="23204"/>
    <row r="23205"/>
    <row r="23206"/>
    <row r="23207"/>
    <row r="23208"/>
    <row r="23209"/>
    <row r="23210"/>
    <row r="23211"/>
    <row r="23212"/>
    <row r="23213"/>
    <row r="23214"/>
    <row r="23215"/>
    <row r="23216"/>
    <row r="23217"/>
    <row r="23218"/>
    <row r="23219"/>
    <row r="23220"/>
    <row r="23221"/>
    <row r="23222"/>
    <row r="23223"/>
    <row r="23224"/>
    <row r="23225"/>
    <row r="23226"/>
    <row r="23227"/>
    <row r="23228"/>
    <row r="23229"/>
    <row r="23230"/>
    <row r="23231"/>
    <row r="23232"/>
    <row r="23233"/>
    <row r="23234"/>
    <row r="23235"/>
    <row r="23236"/>
    <row r="23237"/>
    <row r="23238"/>
    <row r="23239"/>
    <row r="23240"/>
    <row r="23241"/>
    <row r="23242"/>
    <row r="23243"/>
    <row r="23244"/>
    <row r="23245"/>
    <row r="23246"/>
    <row r="23247"/>
    <row r="23248"/>
    <row r="23249"/>
    <row r="23250"/>
    <row r="23251"/>
    <row r="23252"/>
    <row r="23253"/>
    <row r="23254"/>
    <row r="23255"/>
    <row r="23256"/>
    <row r="23257"/>
    <row r="23258"/>
    <row r="23259"/>
    <row r="23260"/>
    <row r="23261"/>
    <row r="23262"/>
    <row r="23263"/>
    <row r="23264"/>
    <row r="23265"/>
    <row r="23266"/>
    <row r="23267"/>
    <row r="23268"/>
    <row r="23269"/>
    <row r="23270"/>
    <row r="23271"/>
    <row r="23272"/>
    <row r="23273"/>
    <row r="23274"/>
    <row r="23275"/>
    <row r="23276"/>
    <row r="23277"/>
    <row r="23278"/>
    <row r="23279"/>
    <row r="23280"/>
    <row r="23281"/>
    <row r="23282"/>
    <row r="23283"/>
    <row r="23284"/>
    <row r="23285"/>
    <row r="23286"/>
    <row r="23287"/>
    <row r="23288"/>
    <row r="23289"/>
    <row r="23290"/>
    <row r="23291"/>
    <row r="23292"/>
    <row r="23293"/>
    <row r="23294"/>
    <row r="23295"/>
    <row r="23296"/>
    <row r="23297"/>
    <row r="23298"/>
    <row r="23299"/>
    <row r="23300"/>
    <row r="23301"/>
    <row r="23302"/>
    <row r="23303"/>
    <row r="23304"/>
    <row r="23305"/>
    <row r="23306"/>
    <row r="23307"/>
    <row r="23308"/>
    <row r="23309"/>
    <row r="23310"/>
    <row r="23311"/>
    <row r="23312"/>
    <row r="23313"/>
    <row r="23314"/>
    <row r="23315"/>
    <row r="23316"/>
    <row r="23317"/>
    <row r="23318"/>
    <row r="23319"/>
    <row r="23320"/>
    <row r="23321"/>
    <row r="23322"/>
    <row r="23323"/>
    <row r="23324"/>
    <row r="23325"/>
    <row r="23326"/>
    <row r="23327"/>
    <row r="23328"/>
    <row r="23329"/>
    <row r="23330"/>
    <row r="23331"/>
    <row r="23332"/>
    <row r="23333"/>
    <row r="23334"/>
    <row r="23335"/>
    <row r="23336"/>
    <row r="23337"/>
    <row r="23338"/>
    <row r="23339"/>
    <row r="23340"/>
    <row r="23341"/>
    <row r="23342"/>
    <row r="23343"/>
    <row r="23344"/>
    <row r="23345"/>
    <row r="23346"/>
    <row r="23347"/>
    <row r="23348"/>
    <row r="23349"/>
    <row r="23350"/>
    <row r="23351"/>
    <row r="23352"/>
    <row r="23353"/>
    <row r="23354"/>
    <row r="23355"/>
    <row r="23356"/>
    <row r="23357"/>
    <row r="23358"/>
    <row r="23359"/>
    <row r="23360"/>
    <row r="23361"/>
    <row r="23362"/>
    <row r="23363"/>
    <row r="23364"/>
    <row r="23365"/>
    <row r="23366"/>
    <row r="23367"/>
    <row r="23368"/>
    <row r="23369"/>
    <row r="23370"/>
    <row r="23371"/>
    <row r="23372"/>
    <row r="23373"/>
    <row r="23374"/>
    <row r="23375"/>
    <row r="23376"/>
    <row r="23377"/>
    <row r="23378"/>
    <row r="23379"/>
    <row r="23380"/>
    <row r="23381"/>
    <row r="23382"/>
    <row r="23383"/>
    <row r="23384"/>
    <row r="23385"/>
    <row r="23386"/>
    <row r="23387"/>
    <row r="23388"/>
    <row r="23389"/>
    <row r="23390"/>
    <row r="23391"/>
    <row r="23392"/>
    <row r="23393"/>
    <row r="23394"/>
    <row r="23395"/>
    <row r="23396"/>
    <row r="23397"/>
    <row r="23398"/>
    <row r="23399"/>
    <row r="23400"/>
    <row r="23401"/>
    <row r="23402"/>
    <row r="23403"/>
    <row r="23404"/>
    <row r="23405"/>
    <row r="23406"/>
    <row r="23407"/>
    <row r="23408"/>
    <row r="23409"/>
    <row r="23410"/>
    <row r="23411"/>
    <row r="23412"/>
    <row r="23413"/>
    <row r="23414"/>
    <row r="23415"/>
    <row r="23416"/>
    <row r="23417"/>
    <row r="23418"/>
    <row r="23419"/>
    <row r="23420"/>
    <row r="23421"/>
    <row r="23422"/>
    <row r="23423"/>
    <row r="23424"/>
    <row r="23425"/>
    <row r="23426"/>
    <row r="23427"/>
    <row r="23428"/>
    <row r="23429"/>
    <row r="23430"/>
    <row r="23431"/>
    <row r="23432"/>
    <row r="23433"/>
    <row r="23434"/>
    <row r="23435"/>
    <row r="23436"/>
    <row r="23437"/>
    <row r="23438"/>
    <row r="23439"/>
    <row r="23440"/>
    <row r="23441"/>
    <row r="23442"/>
    <row r="23443"/>
    <row r="23444"/>
    <row r="23445"/>
    <row r="23446"/>
    <row r="23447"/>
    <row r="23448"/>
    <row r="23449"/>
    <row r="23450"/>
    <row r="23451"/>
    <row r="23452"/>
    <row r="23453"/>
    <row r="23454"/>
    <row r="23455"/>
    <row r="23456"/>
    <row r="23457"/>
    <row r="23458"/>
    <row r="23459"/>
    <row r="23460"/>
    <row r="23461"/>
    <row r="23462"/>
    <row r="23463"/>
    <row r="23464"/>
    <row r="23465"/>
    <row r="23466"/>
    <row r="23467"/>
    <row r="23468"/>
    <row r="23469"/>
    <row r="23470"/>
    <row r="23471"/>
    <row r="23472"/>
    <row r="23473"/>
    <row r="23474"/>
    <row r="23475"/>
    <row r="23476"/>
    <row r="23477"/>
    <row r="23478"/>
    <row r="23479"/>
    <row r="23480"/>
    <row r="23481"/>
    <row r="23482"/>
    <row r="23483"/>
    <row r="23484"/>
    <row r="23485"/>
    <row r="23486"/>
    <row r="23487"/>
    <row r="23488"/>
    <row r="23489"/>
    <row r="23490"/>
    <row r="23491"/>
    <row r="23492"/>
    <row r="23493"/>
    <row r="23494"/>
    <row r="23495"/>
    <row r="23496"/>
    <row r="23497"/>
    <row r="23498"/>
    <row r="23499"/>
    <row r="23500"/>
    <row r="23501"/>
    <row r="23502"/>
    <row r="23503"/>
    <row r="23504"/>
    <row r="23505"/>
    <row r="23506"/>
    <row r="23507"/>
    <row r="23508"/>
    <row r="23509"/>
    <row r="23510"/>
    <row r="23511"/>
    <row r="23512"/>
    <row r="23513"/>
    <row r="23514"/>
    <row r="23515"/>
    <row r="23516"/>
    <row r="23517"/>
    <row r="23518"/>
    <row r="23519"/>
    <row r="23520"/>
    <row r="23521"/>
    <row r="23522"/>
    <row r="23523"/>
    <row r="23524"/>
    <row r="23525"/>
    <row r="23526"/>
    <row r="23527"/>
    <row r="23528"/>
    <row r="23529"/>
    <row r="23530"/>
    <row r="23531"/>
    <row r="23532"/>
    <row r="23533"/>
    <row r="23534"/>
    <row r="23535"/>
    <row r="23536"/>
    <row r="23537"/>
    <row r="23538"/>
    <row r="23539"/>
    <row r="23540"/>
    <row r="23541"/>
    <row r="23542"/>
    <row r="23543"/>
    <row r="23544"/>
    <row r="23545"/>
    <row r="23546"/>
    <row r="23547"/>
    <row r="23548"/>
    <row r="23549"/>
    <row r="23550"/>
    <row r="23551"/>
    <row r="23552"/>
    <row r="23553"/>
    <row r="23554"/>
    <row r="23555"/>
    <row r="23556"/>
    <row r="23557"/>
    <row r="23558"/>
    <row r="23559"/>
    <row r="23560"/>
    <row r="23561"/>
    <row r="23562"/>
    <row r="23563"/>
    <row r="23564"/>
    <row r="23565"/>
    <row r="23566"/>
    <row r="23567"/>
    <row r="23568"/>
    <row r="23569"/>
    <row r="23570"/>
    <row r="23571"/>
    <row r="23572"/>
    <row r="23573"/>
    <row r="23574"/>
    <row r="23575"/>
    <row r="23576"/>
    <row r="23577"/>
    <row r="23578"/>
    <row r="23579"/>
    <row r="23580"/>
    <row r="23581"/>
    <row r="23582"/>
    <row r="23583"/>
    <row r="23584"/>
    <row r="23585"/>
    <row r="23586"/>
    <row r="23587"/>
    <row r="23588"/>
    <row r="23589"/>
    <row r="23590"/>
    <row r="23591"/>
    <row r="23592"/>
    <row r="23593"/>
    <row r="23594"/>
    <row r="23595"/>
    <row r="23596"/>
    <row r="23597"/>
    <row r="23598"/>
    <row r="23599"/>
    <row r="23600"/>
    <row r="23601"/>
    <row r="23602"/>
    <row r="23603"/>
    <row r="23604"/>
    <row r="23605"/>
    <row r="23606"/>
    <row r="23607"/>
    <row r="23608"/>
    <row r="23609"/>
    <row r="23610"/>
    <row r="23611"/>
    <row r="23612"/>
    <row r="23613"/>
    <row r="23614"/>
    <row r="23615"/>
    <row r="23616"/>
    <row r="23617"/>
    <row r="23618"/>
    <row r="23619"/>
    <row r="23620"/>
    <row r="23621"/>
    <row r="23622"/>
    <row r="23623"/>
    <row r="23624"/>
    <row r="23625"/>
    <row r="23626"/>
    <row r="23627"/>
    <row r="23628"/>
    <row r="23629"/>
    <row r="23630"/>
    <row r="23631"/>
    <row r="23632"/>
    <row r="23633"/>
    <row r="23634"/>
    <row r="23635"/>
    <row r="23636"/>
    <row r="23637"/>
    <row r="23638"/>
    <row r="23639"/>
    <row r="23640"/>
    <row r="23641"/>
    <row r="23642"/>
    <row r="23643"/>
    <row r="23644"/>
    <row r="23645"/>
    <row r="23646"/>
    <row r="23647"/>
    <row r="23648"/>
    <row r="23649"/>
    <row r="23650"/>
    <row r="23651"/>
    <row r="23652"/>
    <row r="23653"/>
    <row r="23654"/>
    <row r="23655"/>
    <row r="23656"/>
    <row r="23657"/>
    <row r="23658"/>
    <row r="23659"/>
    <row r="23660"/>
    <row r="23661"/>
    <row r="23662"/>
    <row r="23663"/>
    <row r="23664"/>
    <row r="23665"/>
    <row r="23666"/>
    <row r="23667"/>
    <row r="23668"/>
    <row r="23669"/>
    <row r="23670"/>
    <row r="23671"/>
    <row r="23672"/>
    <row r="23673"/>
    <row r="23674"/>
    <row r="23675"/>
    <row r="23676"/>
    <row r="23677"/>
    <row r="23678"/>
    <row r="23679"/>
    <row r="23680"/>
    <row r="23681"/>
    <row r="23682"/>
    <row r="23683"/>
    <row r="23684"/>
    <row r="23685"/>
    <row r="23686"/>
    <row r="23687"/>
    <row r="23688"/>
    <row r="23689"/>
    <row r="23690"/>
    <row r="23691"/>
    <row r="23692"/>
    <row r="23693"/>
    <row r="23694"/>
    <row r="23695"/>
    <row r="23696"/>
    <row r="23697"/>
    <row r="23698"/>
    <row r="23699"/>
    <row r="23700"/>
    <row r="23701"/>
    <row r="23702"/>
    <row r="23703"/>
    <row r="23704"/>
    <row r="23705"/>
    <row r="23706"/>
    <row r="23707"/>
    <row r="23708"/>
    <row r="23709"/>
    <row r="23710"/>
    <row r="23711"/>
    <row r="23712"/>
    <row r="23713"/>
    <row r="23714"/>
    <row r="23715"/>
    <row r="23716"/>
    <row r="23717"/>
    <row r="23718"/>
    <row r="23719"/>
    <row r="23720"/>
    <row r="23721"/>
    <row r="23722"/>
    <row r="23723"/>
    <row r="23724"/>
    <row r="23725"/>
    <row r="23726"/>
    <row r="23727"/>
    <row r="23728"/>
    <row r="23729"/>
    <row r="23730"/>
    <row r="23731"/>
    <row r="23732"/>
    <row r="23733"/>
    <row r="23734"/>
    <row r="23735"/>
    <row r="23736"/>
    <row r="23737"/>
    <row r="23738"/>
    <row r="23739"/>
    <row r="23740"/>
    <row r="23741"/>
    <row r="23742"/>
    <row r="23743"/>
    <row r="23744"/>
    <row r="23745"/>
    <row r="23746"/>
    <row r="23747"/>
    <row r="23748"/>
    <row r="23749"/>
    <row r="23750"/>
    <row r="23751"/>
    <row r="23752"/>
    <row r="23753"/>
    <row r="23754"/>
    <row r="23755"/>
    <row r="23756"/>
    <row r="23757"/>
    <row r="23758"/>
    <row r="23759"/>
    <row r="23760"/>
    <row r="23761"/>
    <row r="23762"/>
    <row r="23763"/>
    <row r="23764"/>
    <row r="23765"/>
    <row r="23766"/>
    <row r="23767"/>
    <row r="23768"/>
    <row r="23769"/>
    <row r="23770"/>
    <row r="23771"/>
    <row r="23772"/>
    <row r="23773"/>
    <row r="23774"/>
    <row r="23775"/>
    <row r="23776"/>
    <row r="23777"/>
    <row r="23778"/>
    <row r="23779"/>
    <row r="23780"/>
    <row r="23781"/>
    <row r="23782"/>
    <row r="23783"/>
    <row r="23784"/>
    <row r="23785"/>
    <row r="23786"/>
    <row r="23787"/>
    <row r="23788"/>
    <row r="23789"/>
    <row r="23790"/>
    <row r="23791"/>
    <row r="23792"/>
    <row r="23793"/>
    <row r="23794"/>
    <row r="23795"/>
    <row r="23796"/>
    <row r="23797"/>
    <row r="23798"/>
    <row r="23799"/>
    <row r="23800"/>
    <row r="23801"/>
    <row r="23802"/>
    <row r="23803"/>
    <row r="23804"/>
    <row r="23805"/>
    <row r="23806"/>
    <row r="23807"/>
    <row r="23808"/>
    <row r="23809"/>
    <row r="23810"/>
    <row r="23811"/>
    <row r="23812"/>
    <row r="23813"/>
    <row r="23814"/>
    <row r="23815"/>
    <row r="23816"/>
    <row r="23817"/>
    <row r="23818"/>
    <row r="23819"/>
    <row r="23820"/>
    <row r="23821"/>
    <row r="23822"/>
    <row r="23823"/>
    <row r="23824"/>
    <row r="23825"/>
    <row r="23826"/>
    <row r="23827"/>
    <row r="23828"/>
    <row r="23829"/>
    <row r="23830"/>
    <row r="23831"/>
    <row r="23832"/>
    <row r="23833"/>
    <row r="23834"/>
    <row r="23835"/>
    <row r="23836"/>
    <row r="23837"/>
    <row r="23838"/>
    <row r="23839"/>
    <row r="23840"/>
    <row r="23841"/>
    <row r="23842"/>
    <row r="23843"/>
    <row r="23844"/>
    <row r="23845"/>
    <row r="23846"/>
    <row r="23847"/>
    <row r="23848"/>
    <row r="23849"/>
    <row r="23850"/>
    <row r="23851"/>
    <row r="23852"/>
    <row r="23853"/>
    <row r="23854"/>
    <row r="23855"/>
    <row r="23856"/>
    <row r="23857"/>
    <row r="23858"/>
    <row r="23859"/>
    <row r="23860"/>
    <row r="23861"/>
    <row r="23862"/>
    <row r="23863"/>
    <row r="23864"/>
    <row r="23865"/>
    <row r="23866"/>
    <row r="23867"/>
    <row r="23868"/>
    <row r="23869"/>
    <row r="23870"/>
    <row r="23871"/>
    <row r="23872"/>
    <row r="23873"/>
    <row r="23874"/>
    <row r="23875"/>
    <row r="23876"/>
    <row r="23877"/>
    <row r="23878"/>
    <row r="23879"/>
    <row r="23880"/>
    <row r="23881"/>
    <row r="23882"/>
    <row r="23883"/>
    <row r="23884"/>
    <row r="23885"/>
    <row r="23886"/>
    <row r="23887"/>
    <row r="23888"/>
    <row r="23889"/>
    <row r="23890"/>
    <row r="23891"/>
    <row r="23892"/>
    <row r="23893"/>
    <row r="23894"/>
    <row r="23895"/>
    <row r="23896"/>
    <row r="23897"/>
    <row r="23898"/>
    <row r="23899"/>
    <row r="23900"/>
    <row r="23901"/>
    <row r="23902"/>
    <row r="23903"/>
    <row r="23904"/>
    <row r="23905"/>
    <row r="23906"/>
    <row r="23907"/>
    <row r="23908"/>
    <row r="23909"/>
    <row r="23910"/>
    <row r="23911"/>
    <row r="23912"/>
    <row r="23913"/>
    <row r="23914"/>
    <row r="23915"/>
    <row r="23916"/>
    <row r="23917"/>
    <row r="23918"/>
    <row r="23919"/>
    <row r="23920"/>
    <row r="23921"/>
    <row r="23922"/>
    <row r="23923"/>
    <row r="23924"/>
    <row r="23925"/>
    <row r="23926"/>
    <row r="23927"/>
    <row r="23928"/>
    <row r="23929"/>
    <row r="23930"/>
    <row r="23931"/>
    <row r="23932"/>
    <row r="23933"/>
    <row r="23934"/>
    <row r="23935"/>
    <row r="23936"/>
    <row r="23937"/>
    <row r="23938"/>
    <row r="23939"/>
    <row r="23940"/>
    <row r="23941"/>
    <row r="23942"/>
    <row r="23943"/>
    <row r="23944"/>
    <row r="23945"/>
    <row r="23946"/>
    <row r="23947"/>
    <row r="23948"/>
    <row r="23949"/>
    <row r="23950"/>
    <row r="23951"/>
    <row r="23952"/>
    <row r="23953"/>
    <row r="23954"/>
    <row r="23955"/>
    <row r="23956"/>
    <row r="23957"/>
    <row r="23958"/>
    <row r="23959"/>
    <row r="23960"/>
    <row r="23961"/>
    <row r="23962"/>
    <row r="23963"/>
    <row r="23964"/>
    <row r="23965"/>
    <row r="23966"/>
    <row r="23967"/>
    <row r="23968"/>
    <row r="23969"/>
    <row r="23970"/>
    <row r="23971"/>
    <row r="23972"/>
    <row r="23973"/>
    <row r="23974"/>
    <row r="23975"/>
    <row r="23976"/>
    <row r="23977"/>
    <row r="23978"/>
    <row r="23979"/>
    <row r="23980"/>
    <row r="23981"/>
    <row r="23982"/>
    <row r="23983"/>
    <row r="23984"/>
    <row r="23985"/>
    <row r="23986"/>
    <row r="23987"/>
    <row r="23988"/>
    <row r="23989"/>
    <row r="23990"/>
    <row r="23991"/>
    <row r="23992"/>
    <row r="23993"/>
    <row r="23994"/>
    <row r="23995"/>
    <row r="23996"/>
    <row r="23997"/>
    <row r="23998"/>
    <row r="23999"/>
    <row r="24000"/>
    <row r="24001"/>
    <row r="24002"/>
    <row r="24003"/>
    <row r="24004"/>
    <row r="24005"/>
    <row r="24006"/>
    <row r="24007"/>
    <row r="24008"/>
    <row r="24009"/>
    <row r="24010"/>
    <row r="24011"/>
    <row r="24012"/>
    <row r="24013"/>
    <row r="24014"/>
    <row r="24015"/>
    <row r="24016"/>
    <row r="24017"/>
    <row r="24018"/>
    <row r="24019"/>
    <row r="24020"/>
    <row r="24021"/>
    <row r="24022"/>
    <row r="24023"/>
    <row r="24024"/>
    <row r="24025"/>
    <row r="24026"/>
    <row r="24027"/>
    <row r="24028"/>
    <row r="24029"/>
    <row r="24030"/>
    <row r="24031"/>
    <row r="24032"/>
    <row r="24033"/>
    <row r="24034"/>
    <row r="24035"/>
    <row r="24036"/>
    <row r="24037"/>
    <row r="24038"/>
    <row r="24039"/>
    <row r="24040"/>
    <row r="24041"/>
    <row r="24042"/>
    <row r="24043"/>
    <row r="24044"/>
    <row r="24045"/>
    <row r="24046"/>
    <row r="24047"/>
    <row r="24048"/>
    <row r="24049"/>
    <row r="24050"/>
    <row r="24051"/>
    <row r="24052"/>
    <row r="24053"/>
    <row r="24054"/>
    <row r="24055"/>
    <row r="24056"/>
    <row r="24057"/>
    <row r="24058"/>
    <row r="24059"/>
    <row r="24060"/>
    <row r="24061"/>
    <row r="24062"/>
    <row r="24063"/>
    <row r="24064"/>
    <row r="24065"/>
    <row r="24066"/>
    <row r="24067"/>
    <row r="24068"/>
    <row r="24069"/>
    <row r="24070"/>
    <row r="24071"/>
    <row r="24072"/>
    <row r="24073"/>
    <row r="24074"/>
    <row r="24075"/>
    <row r="24076"/>
    <row r="24077"/>
    <row r="24078"/>
    <row r="24079"/>
    <row r="24080"/>
    <row r="24081"/>
    <row r="24082"/>
    <row r="24083"/>
    <row r="24084"/>
    <row r="24085"/>
    <row r="24086"/>
    <row r="24087"/>
    <row r="24088"/>
    <row r="24089"/>
    <row r="24090"/>
    <row r="24091"/>
    <row r="24092"/>
    <row r="24093"/>
    <row r="24094"/>
    <row r="24095"/>
    <row r="24096"/>
    <row r="24097"/>
    <row r="24098"/>
    <row r="24099"/>
    <row r="24100"/>
    <row r="24101"/>
    <row r="24102"/>
    <row r="24103"/>
    <row r="24104"/>
    <row r="24105"/>
    <row r="24106"/>
    <row r="24107"/>
    <row r="24108"/>
    <row r="24109"/>
    <row r="24110"/>
    <row r="24111"/>
    <row r="24112"/>
    <row r="24113"/>
    <row r="24114"/>
    <row r="24115"/>
    <row r="24116"/>
    <row r="24117"/>
    <row r="24118"/>
    <row r="24119"/>
    <row r="24120"/>
    <row r="24121"/>
    <row r="24122"/>
    <row r="24123"/>
    <row r="24124"/>
    <row r="24125"/>
    <row r="24126"/>
    <row r="24127"/>
    <row r="24128"/>
    <row r="24129"/>
    <row r="24130"/>
    <row r="24131"/>
    <row r="24132"/>
    <row r="24133"/>
    <row r="24134"/>
    <row r="24135"/>
    <row r="24136"/>
    <row r="24137"/>
    <row r="24138"/>
    <row r="24139"/>
    <row r="24140"/>
    <row r="24141"/>
    <row r="24142"/>
    <row r="24143"/>
    <row r="24144"/>
    <row r="24145"/>
    <row r="24146"/>
    <row r="24147"/>
    <row r="24148"/>
    <row r="24149"/>
    <row r="24150"/>
    <row r="24151"/>
    <row r="24152"/>
    <row r="24153"/>
    <row r="24154"/>
    <row r="24155"/>
    <row r="24156"/>
    <row r="24157"/>
    <row r="24158"/>
    <row r="24159"/>
    <row r="24160"/>
    <row r="24161"/>
    <row r="24162"/>
    <row r="24163"/>
    <row r="24164"/>
    <row r="24165"/>
    <row r="24166"/>
    <row r="24167"/>
    <row r="24168"/>
    <row r="24169"/>
    <row r="24170"/>
    <row r="24171"/>
    <row r="24172"/>
    <row r="24173"/>
    <row r="24174"/>
    <row r="24175"/>
    <row r="24176"/>
    <row r="24177"/>
    <row r="24178"/>
    <row r="24179"/>
    <row r="24180"/>
    <row r="24181"/>
    <row r="24182"/>
    <row r="24183"/>
    <row r="24184"/>
    <row r="24185"/>
    <row r="24186"/>
    <row r="24187"/>
    <row r="24188"/>
    <row r="24189"/>
    <row r="24190"/>
    <row r="24191"/>
    <row r="24192"/>
    <row r="24193"/>
    <row r="24194"/>
    <row r="24195"/>
    <row r="24196"/>
    <row r="24197"/>
    <row r="24198"/>
    <row r="24199"/>
    <row r="24200"/>
    <row r="24201"/>
    <row r="24202"/>
    <row r="24203"/>
    <row r="24204"/>
    <row r="24205"/>
    <row r="24206"/>
    <row r="24207"/>
    <row r="24208"/>
    <row r="24209"/>
    <row r="24210"/>
    <row r="24211"/>
    <row r="24212"/>
    <row r="24213"/>
    <row r="24214"/>
    <row r="24215"/>
    <row r="24216"/>
    <row r="24217"/>
    <row r="24218"/>
    <row r="24219"/>
    <row r="24220"/>
    <row r="24221"/>
    <row r="24222"/>
    <row r="24223"/>
    <row r="24224"/>
    <row r="24225"/>
    <row r="24226"/>
    <row r="24227"/>
    <row r="24228"/>
    <row r="24229"/>
    <row r="24230"/>
    <row r="24231"/>
    <row r="24232"/>
    <row r="24233"/>
    <row r="24234"/>
    <row r="24235"/>
    <row r="24236"/>
    <row r="24237"/>
    <row r="24238"/>
    <row r="24239"/>
    <row r="24240"/>
    <row r="24241"/>
    <row r="24242"/>
    <row r="24243"/>
    <row r="24244"/>
    <row r="24245"/>
    <row r="24246"/>
    <row r="24247"/>
    <row r="24248"/>
    <row r="24249"/>
    <row r="24250"/>
    <row r="24251"/>
    <row r="24252"/>
    <row r="24253"/>
    <row r="24254"/>
    <row r="24255"/>
    <row r="24256"/>
    <row r="24257"/>
    <row r="24258"/>
    <row r="24259"/>
    <row r="24260"/>
    <row r="24261"/>
    <row r="24262"/>
    <row r="24263"/>
    <row r="24264"/>
    <row r="24265"/>
    <row r="24266"/>
    <row r="24267"/>
    <row r="24268"/>
    <row r="24269"/>
    <row r="24270"/>
    <row r="24271"/>
    <row r="24272"/>
    <row r="24273"/>
    <row r="24274"/>
    <row r="24275"/>
    <row r="24276"/>
    <row r="24277"/>
    <row r="24278"/>
    <row r="24279"/>
    <row r="24280"/>
    <row r="24281"/>
    <row r="24282"/>
    <row r="24283"/>
    <row r="24284"/>
    <row r="24285"/>
    <row r="24286"/>
    <row r="24287"/>
    <row r="24288"/>
    <row r="24289"/>
    <row r="24290"/>
    <row r="24291"/>
    <row r="24292"/>
    <row r="24293"/>
    <row r="24294"/>
    <row r="24295"/>
    <row r="24296"/>
    <row r="24297"/>
    <row r="24298"/>
    <row r="24299"/>
    <row r="24300"/>
    <row r="24301"/>
    <row r="24302"/>
    <row r="24303"/>
    <row r="24304"/>
    <row r="24305"/>
    <row r="24306"/>
    <row r="24307"/>
    <row r="24308"/>
    <row r="24309"/>
    <row r="24310"/>
    <row r="24311"/>
    <row r="24312"/>
    <row r="24313"/>
    <row r="24314"/>
    <row r="24315"/>
    <row r="24316"/>
    <row r="24317"/>
    <row r="24318"/>
    <row r="24319"/>
    <row r="24320"/>
    <row r="24321"/>
    <row r="24322"/>
    <row r="24323"/>
    <row r="24324"/>
    <row r="24325"/>
    <row r="24326"/>
    <row r="24327"/>
    <row r="24328"/>
    <row r="24329"/>
    <row r="24330"/>
    <row r="24331"/>
    <row r="24332"/>
    <row r="24333"/>
    <row r="24334"/>
    <row r="24335"/>
    <row r="24336"/>
    <row r="24337"/>
    <row r="24338"/>
    <row r="24339"/>
    <row r="24340"/>
    <row r="24341"/>
    <row r="24342"/>
    <row r="24343"/>
    <row r="24344"/>
    <row r="24345"/>
    <row r="24346"/>
    <row r="24347"/>
    <row r="24348"/>
    <row r="24349"/>
    <row r="24350"/>
    <row r="24351"/>
    <row r="24352"/>
    <row r="24353"/>
    <row r="24354"/>
    <row r="24355"/>
    <row r="24356"/>
    <row r="24357"/>
    <row r="24358"/>
    <row r="24359"/>
    <row r="24360"/>
    <row r="24361"/>
    <row r="24362"/>
    <row r="24363"/>
    <row r="24364"/>
    <row r="24365"/>
    <row r="24366"/>
    <row r="24367"/>
    <row r="24368"/>
    <row r="24369"/>
    <row r="24370"/>
    <row r="24371"/>
    <row r="24372"/>
    <row r="24373"/>
    <row r="24374"/>
    <row r="24375"/>
    <row r="24376"/>
    <row r="24377"/>
    <row r="24378"/>
    <row r="24379"/>
    <row r="24380"/>
    <row r="24381"/>
    <row r="24382"/>
    <row r="24383"/>
    <row r="24384"/>
    <row r="24385"/>
    <row r="24386"/>
    <row r="24387"/>
    <row r="24388"/>
    <row r="24389"/>
    <row r="24390"/>
    <row r="24391"/>
    <row r="24392"/>
    <row r="24393"/>
    <row r="24394"/>
    <row r="24395"/>
    <row r="24396"/>
    <row r="24397"/>
    <row r="24398"/>
    <row r="24399"/>
    <row r="24400"/>
    <row r="24401"/>
    <row r="24402"/>
    <row r="24403"/>
    <row r="24404"/>
    <row r="24405"/>
    <row r="24406"/>
    <row r="24407"/>
    <row r="24408"/>
    <row r="24409"/>
    <row r="24410"/>
    <row r="24411"/>
    <row r="24412"/>
    <row r="24413"/>
    <row r="24414"/>
    <row r="24415"/>
    <row r="24416"/>
    <row r="24417"/>
    <row r="24418"/>
    <row r="24419"/>
    <row r="24420"/>
    <row r="24421"/>
    <row r="24422"/>
    <row r="24423"/>
    <row r="24424"/>
    <row r="24425"/>
    <row r="24426"/>
    <row r="24427"/>
    <row r="24428"/>
    <row r="24429"/>
    <row r="24430"/>
    <row r="24431"/>
    <row r="24432"/>
    <row r="24433"/>
    <row r="24434"/>
    <row r="24435"/>
    <row r="24436"/>
    <row r="24437"/>
    <row r="24438"/>
    <row r="24439"/>
    <row r="24440"/>
    <row r="24441"/>
    <row r="24442"/>
    <row r="24443"/>
    <row r="24444"/>
    <row r="24445"/>
    <row r="24446"/>
    <row r="24447"/>
    <row r="24448"/>
    <row r="24449"/>
    <row r="24450"/>
    <row r="24451"/>
    <row r="24452"/>
    <row r="24453"/>
    <row r="24454"/>
    <row r="24455"/>
    <row r="24456"/>
    <row r="24457"/>
    <row r="24458"/>
    <row r="24459"/>
    <row r="24460"/>
    <row r="24461"/>
    <row r="24462"/>
    <row r="24463"/>
    <row r="24464"/>
    <row r="24465"/>
    <row r="24466"/>
    <row r="24467"/>
    <row r="24468"/>
    <row r="24469"/>
    <row r="24470"/>
    <row r="24471"/>
    <row r="24472"/>
    <row r="24473"/>
    <row r="24474"/>
    <row r="24475"/>
    <row r="24476"/>
    <row r="24477"/>
    <row r="24478"/>
    <row r="24479"/>
    <row r="24480"/>
    <row r="24481"/>
    <row r="24482"/>
    <row r="24483"/>
    <row r="24484"/>
    <row r="24485"/>
    <row r="24486"/>
    <row r="24487"/>
    <row r="24488"/>
    <row r="24489"/>
    <row r="24490"/>
    <row r="24491"/>
    <row r="24492"/>
    <row r="24493"/>
    <row r="24494"/>
    <row r="24495"/>
    <row r="24496"/>
    <row r="24497"/>
    <row r="24498"/>
    <row r="24499"/>
    <row r="24500"/>
    <row r="24501"/>
    <row r="24502"/>
    <row r="24503"/>
    <row r="24504"/>
    <row r="24505"/>
    <row r="24506"/>
    <row r="24507"/>
    <row r="24508"/>
    <row r="24509"/>
    <row r="24510"/>
    <row r="24511"/>
    <row r="24512"/>
    <row r="24513"/>
    <row r="24514"/>
    <row r="24515"/>
    <row r="24516"/>
    <row r="24517"/>
    <row r="24518"/>
    <row r="24519"/>
    <row r="24520"/>
    <row r="24521"/>
    <row r="24522"/>
    <row r="24523"/>
    <row r="24524"/>
    <row r="24525"/>
    <row r="24526"/>
    <row r="24527"/>
    <row r="24528"/>
    <row r="24529"/>
    <row r="24530"/>
    <row r="24531"/>
    <row r="24532"/>
    <row r="24533"/>
    <row r="24534"/>
    <row r="24535"/>
    <row r="24536"/>
    <row r="24537"/>
    <row r="24538"/>
    <row r="24539"/>
    <row r="24540"/>
    <row r="24541"/>
    <row r="24542"/>
    <row r="24543"/>
    <row r="24544"/>
    <row r="24545"/>
    <row r="24546"/>
    <row r="24547"/>
    <row r="24548"/>
    <row r="24549"/>
    <row r="24550"/>
    <row r="24551"/>
    <row r="24552"/>
    <row r="24553"/>
    <row r="24554"/>
    <row r="24555"/>
    <row r="24556"/>
    <row r="24557"/>
    <row r="24558"/>
    <row r="24559"/>
    <row r="24560"/>
    <row r="24561"/>
    <row r="24562"/>
    <row r="24563"/>
    <row r="24564"/>
    <row r="24565"/>
    <row r="24566"/>
    <row r="24567"/>
    <row r="24568"/>
    <row r="24569"/>
    <row r="24570"/>
    <row r="24571"/>
    <row r="24572"/>
    <row r="24573"/>
    <row r="24574"/>
    <row r="24575"/>
    <row r="24576"/>
    <row r="24577"/>
    <row r="24578"/>
    <row r="24579"/>
    <row r="24580"/>
    <row r="24581"/>
    <row r="24582"/>
    <row r="24583"/>
    <row r="24584"/>
    <row r="24585"/>
    <row r="24586"/>
    <row r="24587"/>
    <row r="24588"/>
    <row r="24589"/>
    <row r="24590"/>
    <row r="24591"/>
    <row r="24592"/>
    <row r="24593"/>
    <row r="24594"/>
    <row r="24595"/>
    <row r="24596"/>
    <row r="24597"/>
    <row r="24598"/>
    <row r="24599"/>
    <row r="24600"/>
    <row r="24601"/>
    <row r="24602"/>
    <row r="24603"/>
    <row r="24604"/>
    <row r="24605"/>
    <row r="24606"/>
    <row r="24607"/>
    <row r="24608"/>
    <row r="24609"/>
    <row r="24610"/>
    <row r="24611"/>
    <row r="24612"/>
    <row r="24613"/>
    <row r="24614"/>
    <row r="24615"/>
    <row r="24616"/>
    <row r="24617"/>
    <row r="24618"/>
    <row r="24619"/>
    <row r="24620"/>
    <row r="24621"/>
    <row r="24622"/>
    <row r="24623"/>
    <row r="24624"/>
    <row r="24625"/>
    <row r="24626"/>
    <row r="24627"/>
    <row r="24628"/>
    <row r="24629"/>
    <row r="24630"/>
    <row r="24631"/>
    <row r="24632"/>
    <row r="24633"/>
    <row r="24634"/>
    <row r="24635"/>
    <row r="24636"/>
    <row r="24637"/>
    <row r="24638"/>
    <row r="24639"/>
    <row r="24640"/>
    <row r="24641"/>
    <row r="24642"/>
    <row r="24643"/>
    <row r="24644"/>
    <row r="24645"/>
    <row r="24646"/>
    <row r="24647"/>
    <row r="24648"/>
    <row r="24649"/>
    <row r="24650"/>
    <row r="24651"/>
    <row r="24652"/>
    <row r="24653"/>
    <row r="24654"/>
    <row r="24655"/>
    <row r="24656"/>
    <row r="24657"/>
    <row r="24658"/>
    <row r="24659"/>
    <row r="24660"/>
    <row r="24661"/>
    <row r="24662"/>
    <row r="24663"/>
    <row r="24664"/>
    <row r="24665"/>
    <row r="24666"/>
    <row r="24667"/>
    <row r="24668"/>
    <row r="24669"/>
    <row r="24670"/>
    <row r="24671"/>
    <row r="24672"/>
    <row r="24673"/>
    <row r="24674"/>
    <row r="24675"/>
    <row r="24676"/>
    <row r="24677"/>
    <row r="24678"/>
    <row r="24679"/>
    <row r="24680"/>
    <row r="24681"/>
    <row r="24682"/>
    <row r="24683"/>
    <row r="24684"/>
    <row r="24685"/>
    <row r="24686"/>
    <row r="24687"/>
    <row r="24688"/>
    <row r="24689"/>
    <row r="24690"/>
    <row r="24691"/>
    <row r="24692"/>
    <row r="24693"/>
    <row r="24694"/>
    <row r="24695"/>
    <row r="24696"/>
    <row r="24697"/>
    <row r="24698"/>
    <row r="24699"/>
    <row r="24700"/>
    <row r="24701"/>
    <row r="24702"/>
    <row r="24703"/>
    <row r="24704"/>
    <row r="24705"/>
    <row r="24706"/>
    <row r="24707"/>
    <row r="24708"/>
    <row r="24709"/>
    <row r="24710"/>
    <row r="24711"/>
    <row r="24712"/>
    <row r="24713"/>
    <row r="24714"/>
    <row r="24715"/>
    <row r="24716"/>
    <row r="24717"/>
    <row r="24718"/>
    <row r="24719"/>
    <row r="24720"/>
    <row r="24721"/>
    <row r="24722"/>
    <row r="24723"/>
    <row r="24724"/>
    <row r="24725"/>
    <row r="24726"/>
    <row r="24727"/>
    <row r="24728"/>
    <row r="24729"/>
    <row r="24730"/>
    <row r="24731"/>
    <row r="24732"/>
    <row r="24733"/>
    <row r="24734"/>
    <row r="24735"/>
    <row r="24736"/>
    <row r="24737"/>
    <row r="24738"/>
    <row r="24739"/>
    <row r="24740"/>
    <row r="24741"/>
    <row r="24742"/>
    <row r="24743"/>
    <row r="24744"/>
    <row r="24745"/>
    <row r="24746"/>
    <row r="24747"/>
    <row r="24748"/>
    <row r="24749"/>
    <row r="24750"/>
    <row r="24751"/>
    <row r="24752"/>
    <row r="24753"/>
    <row r="24754"/>
    <row r="24755"/>
    <row r="24756"/>
    <row r="24757"/>
    <row r="24758"/>
    <row r="24759"/>
    <row r="24760"/>
    <row r="24761"/>
    <row r="24762"/>
    <row r="24763"/>
    <row r="24764"/>
    <row r="24765"/>
    <row r="24766"/>
    <row r="24767"/>
    <row r="24768"/>
    <row r="24769"/>
    <row r="24770"/>
    <row r="24771"/>
    <row r="24772"/>
    <row r="24773"/>
    <row r="24774"/>
    <row r="24775"/>
    <row r="24776"/>
    <row r="24777"/>
    <row r="24778"/>
    <row r="24779"/>
    <row r="24780"/>
    <row r="24781"/>
    <row r="24782"/>
    <row r="24783"/>
    <row r="24784"/>
    <row r="24785"/>
    <row r="24786"/>
    <row r="24787"/>
    <row r="24788"/>
    <row r="24789"/>
    <row r="24790"/>
    <row r="24791"/>
    <row r="24792"/>
    <row r="24793"/>
    <row r="24794"/>
    <row r="24795"/>
    <row r="24796"/>
    <row r="24797"/>
    <row r="24798"/>
    <row r="24799"/>
    <row r="24800"/>
    <row r="24801"/>
    <row r="24802"/>
    <row r="24803"/>
    <row r="24804"/>
    <row r="24805"/>
    <row r="24806"/>
    <row r="24807"/>
    <row r="24808"/>
    <row r="24809"/>
    <row r="24810"/>
    <row r="24811"/>
    <row r="24812"/>
    <row r="24813"/>
    <row r="24814"/>
    <row r="24815"/>
    <row r="24816"/>
    <row r="24817"/>
    <row r="24818"/>
    <row r="24819"/>
    <row r="24820"/>
    <row r="24821"/>
    <row r="24822"/>
    <row r="24823"/>
    <row r="24824"/>
    <row r="24825"/>
    <row r="24826"/>
    <row r="24827"/>
    <row r="24828"/>
    <row r="24829"/>
    <row r="24830"/>
    <row r="24831"/>
    <row r="24832"/>
    <row r="24833"/>
    <row r="24834"/>
    <row r="24835"/>
    <row r="24836"/>
    <row r="24837"/>
    <row r="24838"/>
    <row r="24839"/>
    <row r="24840"/>
    <row r="24841"/>
    <row r="24842"/>
    <row r="24843"/>
    <row r="24844"/>
    <row r="24845"/>
    <row r="24846"/>
    <row r="24847"/>
    <row r="24848"/>
    <row r="24849"/>
    <row r="24850"/>
    <row r="24851"/>
    <row r="24852"/>
    <row r="24853"/>
    <row r="24854"/>
    <row r="24855"/>
    <row r="24856"/>
    <row r="24857"/>
    <row r="24858"/>
    <row r="24859"/>
    <row r="24860"/>
    <row r="24861"/>
    <row r="24862"/>
    <row r="24863"/>
    <row r="24864"/>
    <row r="24865"/>
    <row r="24866"/>
    <row r="24867"/>
    <row r="24868"/>
    <row r="24869"/>
    <row r="24870"/>
    <row r="24871"/>
    <row r="24872"/>
    <row r="24873"/>
    <row r="24874"/>
    <row r="24875"/>
    <row r="24876"/>
    <row r="24877"/>
    <row r="24878"/>
    <row r="24879"/>
    <row r="24880"/>
    <row r="24881"/>
    <row r="24882"/>
    <row r="24883"/>
    <row r="24884"/>
    <row r="24885"/>
    <row r="24886"/>
    <row r="24887"/>
    <row r="24888"/>
    <row r="24889"/>
    <row r="24890"/>
    <row r="24891"/>
    <row r="24892"/>
    <row r="24893"/>
    <row r="24894"/>
    <row r="24895"/>
    <row r="24896"/>
    <row r="24897"/>
    <row r="24898"/>
    <row r="24899"/>
    <row r="24900"/>
    <row r="24901"/>
    <row r="24902"/>
    <row r="24903"/>
    <row r="24904"/>
    <row r="24905"/>
    <row r="24906"/>
    <row r="24907"/>
    <row r="24908"/>
    <row r="24909"/>
    <row r="24910"/>
    <row r="24911"/>
    <row r="24912"/>
    <row r="24913"/>
    <row r="24914"/>
    <row r="24915"/>
    <row r="24916"/>
    <row r="24917"/>
    <row r="24918"/>
    <row r="24919"/>
    <row r="24920"/>
    <row r="24921"/>
    <row r="24922"/>
    <row r="24923"/>
    <row r="24924"/>
    <row r="24925"/>
    <row r="24926"/>
    <row r="24927"/>
    <row r="24928"/>
    <row r="24929"/>
    <row r="24930"/>
    <row r="24931"/>
    <row r="24932"/>
    <row r="24933"/>
    <row r="24934"/>
    <row r="24935"/>
    <row r="24936"/>
    <row r="24937"/>
    <row r="24938"/>
    <row r="24939"/>
    <row r="24940"/>
    <row r="24941"/>
    <row r="24942"/>
    <row r="24943"/>
    <row r="24944"/>
    <row r="24945"/>
    <row r="24946"/>
    <row r="24947"/>
    <row r="24948"/>
    <row r="24949"/>
    <row r="24950"/>
    <row r="24951"/>
    <row r="24952"/>
    <row r="24953"/>
    <row r="24954"/>
    <row r="24955"/>
    <row r="24956"/>
    <row r="24957"/>
    <row r="24958"/>
    <row r="24959"/>
    <row r="24960"/>
    <row r="24961"/>
    <row r="24962"/>
    <row r="24963"/>
    <row r="24964"/>
    <row r="24965"/>
    <row r="24966"/>
    <row r="24967"/>
    <row r="24968"/>
    <row r="24969"/>
    <row r="24970"/>
    <row r="24971"/>
    <row r="24972"/>
    <row r="24973"/>
    <row r="24974"/>
    <row r="24975"/>
    <row r="24976"/>
    <row r="24977"/>
    <row r="24978"/>
    <row r="24979"/>
    <row r="24980"/>
    <row r="24981"/>
    <row r="24982"/>
    <row r="24983"/>
    <row r="24984"/>
    <row r="24985"/>
    <row r="24986"/>
    <row r="24987"/>
    <row r="24988"/>
    <row r="24989"/>
    <row r="24990"/>
    <row r="24991"/>
    <row r="24992"/>
    <row r="24993"/>
    <row r="24994"/>
    <row r="24995"/>
    <row r="24996"/>
    <row r="24997"/>
    <row r="24998"/>
    <row r="24999"/>
    <row r="25000"/>
    <row r="25001"/>
    <row r="25002"/>
    <row r="25003"/>
    <row r="25004"/>
    <row r="25005"/>
    <row r="25006"/>
    <row r="25007"/>
    <row r="25008"/>
    <row r="25009"/>
    <row r="25010"/>
    <row r="25011"/>
    <row r="25012"/>
    <row r="25013"/>
    <row r="25014"/>
    <row r="25015"/>
    <row r="25016"/>
    <row r="25017"/>
    <row r="25018"/>
    <row r="25019"/>
    <row r="25020"/>
    <row r="25021"/>
    <row r="25022"/>
    <row r="25023"/>
    <row r="25024"/>
    <row r="25025"/>
    <row r="25026"/>
    <row r="25027"/>
    <row r="25028"/>
    <row r="25029"/>
    <row r="25030"/>
    <row r="25031"/>
    <row r="25032"/>
    <row r="25033"/>
    <row r="25034"/>
    <row r="25035"/>
    <row r="25036"/>
    <row r="25037"/>
    <row r="25038"/>
    <row r="25039"/>
    <row r="25040"/>
    <row r="25041"/>
    <row r="25042"/>
    <row r="25043"/>
    <row r="25044"/>
    <row r="25045"/>
    <row r="25046"/>
    <row r="25047"/>
    <row r="25048"/>
    <row r="25049"/>
    <row r="25050"/>
    <row r="25051"/>
    <row r="25052"/>
    <row r="25053"/>
    <row r="25054"/>
    <row r="25055"/>
    <row r="25056"/>
    <row r="25057"/>
    <row r="25058"/>
    <row r="25059"/>
    <row r="25060"/>
    <row r="25061"/>
    <row r="25062"/>
    <row r="25063"/>
    <row r="25064"/>
    <row r="25065"/>
    <row r="25066"/>
    <row r="25067"/>
    <row r="25068"/>
    <row r="25069"/>
    <row r="25070"/>
    <row r="25071"/>
    <row r="25072"/>
    <row r="25073"/>
    <row r="25074"/>
    <row r="25075"/>
    <row r="25076"/>
    <row r="25077"/>
    <row r="25078"/>
    <row r="25079"/>
    <row r="25080"/>
    <row r="25081"/>
    <row r="25082"/>
    <row r="25083"/>
    <row r="25084"/>
    <row r="25085"/>
    <row r="25086"/>
    <row r="25087"/>
    <row r="25088"/>
    <row r="25089"/>
    <row r="25090"/>
    <row r="25091"/>
    <row r="25092"/>
    <row r="25093"/>
    <row r="25094"/>
    <row r="25095"/>
    <row r="25096"/>
    <row r="25097"/>
    <row r="25098"/>
    <row r="25099"/>
    <row r="25100"/>
    <row r="25101"/>
    <row r="25102"/>
    <row r="25103"/>
    <row r="25104"/>
    <row r="25105"/>
    <row r="25106"/>
    <row r="25107"/>
    <row r="25108"/>
    <row r="25109"/>
    <row r="25110"/>
    <row r="25111"/>
    <row r="25112"/>
    <row r="25113"/>
    <row r="25114"/>
    <row r="25115"/>
    <row r="25116"/>
    <row r="25117"/>
    <row r="25118"/>
    <row r="25119"/>
    <row r="25120"/>
    <row r="25121"/>
    <row r="25122"/>
    <row r="25123"/>
    <row r="25124"/>
    <row r="25125"/>
    <row r="25126"/>
    <row r="25127"/>
    <row r="25128"/>
    <row r="25129"/>
    <row r="25130"/>
    <row r="25131"/>
    <row r="25132"/>
    <row r="25133"/>
    <row r="25134"/>
    <row r="25135"/>
    <row r="25136"/>
    <row r="25137"/>
    <row r="25138"/>
    <row r="25139"/>
    <row r="25140"/>
    <row r="25141"/>
    <row r="25142"/>
    <row r="25143"/>
    <row r="25144"/>
    <row r="25145"/>
    <row r="25146"/>
    <row r="25147"/>
    <row r="25148"/>
    <row r="25149"/>
    <row r="25150"/>
    <row r="25151"/>
    <row r="25152"/>
    <row r="25153"/>
    <row r="25154"/>
    <row r="25155"/>
    <row r="25156"/>
    <row r="25157"/>
    <row r="25158"/>
    <row r="25159"/>
    <row r="25160"/>
    <row r="25161"/>
    <row r="25162"/>
    <row r="25163"/>
    <row r="25164"/>
    <row r="25165"/>
    <row r="25166"/>
    <row r="25167"/>
    <row r="25168"/>
    <row r="25169"/>
    <row r="25170"/>
    <row r="25171"/>
    <row r="25172"/>
    <row r="25173"/>
    <row r="25174"/>
    <row r="25175"/>
    <row r="25176"/>
    <row r="25177"/>
    <row r="25178"/>
    <row r="25179"/>
    <row r="25180"/>
    <row r="25181"/>
    <row r="25182"/>
    <row r="25183"/>
    <row r="25184"/>
    <row r="25185"/>
    <row r="25186"/>
    <row r="25187"/>
    <row r="25188"/>
    <row r="25189"/>
    <row r="25190"/>
    <row r="25191"/>
    <row r="25192"/>
    <row r="25193"/>
    <row r="25194"/>
    <row r="25195"/>
    <row r="25196"/>
    <row r="25197"/>
    <row r="25198"/>
    <row r="25199"/>
    <row r="25200"/>
    <row r="25201"/>
    <row r="25202"/>
    <row r="25203"/>
    <row r="25204"/>
    <row r="25205"/>
    <row r="25206"/>
    <row r="25207"/>
    <row r="25208"/>
    <row r="25209"/>
    <row r="25210"/>
    <row r="25211"/>
    <row r="25212"/>
    <row r="25213"/>
    <row r="25214"/>
    <row r="25215"/>
    <row r="25216"/>
    <row r="25217"/>
    <row r="25218"/>
    <row r="25219"/>
    <row r="25220"/>
    <row r="25221"/>
    <row r="25222"/>
    <row r="25223"/>
    <row r="25224"/>
    <row r="25225"/>
    <row r="25226"/>
    <row r="25227"/>
    <row r="25228"/>
    <row r="25229"/>
    <row r="25230"/>
    <row r="25231"/>
    <row r="25232"/>
    <row r="25233"/>
    <row r="25234"/>
    <row r="25235"/>
    <row r="25236"/>
    <row r="25237"/>
    <row r="25238"/>
    <row r="25239"/>
    <row r="25240"/>
    <row r="25241"/>
    <row r="25242"/>
    <row r="25243"/>
    <row r="25244"/>
    <row r="25245"/>
    <row r="25246"/>
    <row r="25247"/>
    <row r="25248"/>
    <row r="25249"/>
    <row r="25250"/>
    <row r="25251"/>
    <row r="25252"/>
    <row r="25253"/>
    <row r="25254"/>
    <row r="25255"/>
    <row r="25256"/>
    <row r="25257"/>
    <row r="25258"/>
    <row r="25259"/>
    <row r="25260"/>
    <row r="25261"/>
    <row r="25262"/>
    <row r="25263"/>
    <row r="25264"/>
    <row r="25265"/>
    <row r="25266"/>
    <row r="25267"/>
    <row r="25268"/>
    <row r="25269"/>
    <row r="25270"/>
    <row r="25271"/>
    <row r="25272"/>
    <row r="25273"/>
    <row r="25274"/>
    <row r="25275"/>
    <row r="25276"/>
    <row r="25277"/>
    <row r="25278"/>
    <row r="25279"/>
    <row r="25280"/>
    <row r="25281"/>
    <row r="25282"/>
    <row r="25283"/>
    <row r="25284"/>
    <row r="25285"/>
    <row r="25286"/>
    <row r="25287"/>
    <row r="25288"/>
    <row r="25289"/>
    <row r="25290"/>
    <row r="25291"/>
    <row r="25292"/>
    <row r="25293"/>
    <row r="25294"/>
    <row r="25295"/>
    <row r="25296"/>
    <row r="25297"/>
    <row r="25298"/>
    <row r="25299"/>
    <row r="25300"/>
    <row r="25301"/>
    <row r="25302"/>
    <row r="25303"/>
    <row r="25304"/>
    <row r="25305"/>
    <row r="25306"/>
    <row r="25307"/>
    <row r="25308"/>
    <row r="25309"/>
    <row r="25310"/>
    <row r="25311"/>
    <row r="25312"/>
    <row r="25313"/>
    <row r="25314"/>
    <row r="25315"/>
    <row r="25316"/>
    <row r="25317"/>
    <row r="25318"/>
    <row r="25319"/>
    <row r="25320"/>
    <row r="25321"/>
    <row r="25322"/>
    <row r="25323"/>
    <row r="25324"/>
    <row r="25325"/>
    <row r="25326"/>
    <row r="25327"/>
    <row r="25328"/>
    <row r="25329"/>
    <row r="25330"/>
    <row r="25331"/>
    <row r="25332"/>
    <row r="25333"/>
    <row r="25334"/>
    <row r="25335"/>
    <row r="25336"/>
    <row r="25337"/>
    <row r="25338"/>
    <row r="25339"/>
    <row r="25340"/>
    <row r="25341"/>
    <row r="25342"/>
    <row r="25343"/>
    <row r="25344"/>
    <row r="25345"/>
    <row r="25346"/>
    <row r="25347"/>
    <row r="25348"/>
    <row r="25349"/>
    <row r="25350"/>
    <row r="25351"/>
    <row r="25352"/>
    <row r="25353"/>
    <row r="25354"/>
    <row r="25355"/>
    <row r="25356"/>
    <row r="25357"/>
    <row r="25358"/>
    <row r="25359"/>
    <row r="25360"/>
    <row r="25361"/>
    <row r="25362"/>
    <row r="25363"/>
    <row r="25364"/>
    <row r="25365"/>
    <row r="25366"/>
    <row r="25367"/>
    <row r="25368"/>
    <row r="25369"/>
    <row r="25370"/>
    <row r="25371"/>
    <row r="25372"/>
    <row r="25373"/>
    <row r="25374"/>
    <row r="25375"/>
    <row r="25376"/>
    <row r="25377"/>
    <row r="25378"/>
    <row r="25379"/>
    <row r="25380"/>
    <row r="25381"/>
    <row r="25382"/>
    <row r="25383"/>
    <row r="25384"/>
    <row r="25385"/>
    <row r="25386"/>
    <row r="25387"/>
    <row r="25388"/>
    <row r="25389"/>
    <row r="25390"/>
    <row r="25391"/>
    <row r="25392"/>
    <row r="25393"/>
    <row r="25394"/>
    <row r="25395"/>
    <row r="25396"/>
    <row r="25397"/>
    <row r="25398"/>
    <row r="25399"/>
    <row r="25400"/>
    <row r="25401"/>
    <row r="25402"/>
    <row r="25403"/>
    <row r="25404"/>
    <row r="25405"/>
    <row r="25406"/>
    <row r="25407"/>
    <row r="25408"/>
    <row r="25409"/>
    <row r="25410"/>
    <row r="25411"/>
    <row r="25412"/>
    <row r="25413"/>
    <row r="25414"/>
    <row r="25415"/>
    <row r="25416"/>
    <row r="25417"/>
    <row r="25418"/>
    <row r="25419"/>
    <row r="25420"/>
    <row r="25421"/>
    <row r="25422"/>
    <row r="25423"/>
    <row r="25424"/>
    <row r="25425"/>
    <row r="25426"/>
    <row r="25427"/>
    <row r="25428"/>
    <row r="25429"/>
    <row r="25430"/>
    <row r="25431"/>
    <row r="25432"/>
    <row r="25433"/>
    <row r="25434"/>
    <row r="25435"/>
    <row r="25436"/>
    <row r="25437"/>
    <row r="25438"/>
    <row r="25439"/>
    <row r="25440"/>
    <row r="25441"/>
    <row r="25442"/>
    <row r="25443"/>
    <row r="25444"/>
    <row r="25445"/>
    <row r="25446"/>
    <row r="25447"/>
    <row r="25448"/>
    <row r="25449"/>
    <row r="25450"/>
    <row r="25451"/>
    <row r="25452"/>
    <row r="25453"/>
    <row r="25454"/>
    <row r="25455"/>
    <row r="25456"/>
    <row r="25457"/>
    <row r="25458"/>
    <row r="25459"/>
    <row r="25460"/>
    <row r="25461"/>
    <row r="25462"/>
    <row r="25463"/>
    <row r="25464"/>
    <row r="25465"/>
    <row r="25466"/>
    <row r="25467"/>
    <row r="25468"/>
    <row r="25469"/>
    <row r="25470"/>
    <row r="25471"/>
    <row r="25472"/>
    <row r="25473"/>
    <row r="25474"/>
    <row r="25475"/>
    <row r="25476"/>
    <row r="25477"/>
    <row r="25478"/>
    <row r="25479"/>
    <row r="25480"/>
    <row r="25481"/>
    <row r="25482"/>
    <row r="25483"/>
    <row r="25484"/>
    <row r="25485"/>
    <row r="25486"/>
    <row r="25487"/>
    <row r="25488"/>
    <row r="25489"/>
    <row r="25490"/>
    <row r="25491"/>
    <row r="25492"/>
    <row r="25493"/>
    <row r="25494"/>
    <row r="25495"/>
    <row r="25496"/>
    <row r="25497"/>
    <row r="25498"/>
    <row r="25499"/>
    <row r="25500"/>
    <row r="25501"/>
    <row r="25502"/>
    <row r="25503"/>
    <row r="25504"/>
    <row r="25505"/>
    <row r="25506"/>
    <row r="25507"/>
    <row r="25508"/>
    <row r="25509"/>
    <row r="25510"/>
    <row r="25511"/>
    <row r="25512"/>
    <row r="25513"/>
    <row r="25514"/>
    <row r="25515"/>
    <row r="25516"/>
    <row r="25517"/>
    <row r="25518"/>
    <row r="25519"/>
    <row r="25520"/>
    <row r="25521"/>
    <row r="25522"/>
    <row r="25523"/>
    <row r="25524"/>
    <row r="25525"/>
    <row r="25526"/>
    <row r="25527"/>
    <row r="25528"/>
    <row r="25529"/>
    <row r="25530"/>
    <row r="25531"/>
    <row r="25532"/>
    <row r="25533"/>
    <row r="25534"/>
    <row r="25535"/>
    <row r="25536"/>
    <row r="25537"/>
    <row r="25538"/>
    <row r="25539"/>
    <row r="25540"/>
    <row r="25541"/>
    <row r="25542"/>
    <row r="25543"/>
    <row r="25544"/>
    <row r="25545"/>
    <row r="25546"/>
    <row r="25547"/>
    <row r="25548"/>
    <row r="25549"/>
    <row r="25550"/>
    <row r="25551"/>
    <row r="25552"/>
    <row r="25553"/>
    <row r="25554"/>
    <row r="25555"/>
    <row r="25556"/>
    <row r="25557"/>
    <row r="25558"/>
    <row r="25559"/>
    <row r="25560"/>
    <row r="25561"/>
    <row r="25562"/>
    <row r="25563"/>
    <row r="25564"/>
    <row r="25565"/>
    <row r="25566"/>
    <row r="25567"/>
    <row r="25568"/>
    <row r="25569"/>
    <row r="25570"/>
    <row r="25571"/>
    <row r="25572"/>
    <row r="25573"/>
    <row r="25574"/>
    <row r="25575"/>
    <row r="25576"/>
    <row r="25577"/>
    <row r="25578"/>
    <row r="25579"/>
    <row r="25580"/>
    <row r="25581"/>
    <row r="25582"/>
    <row r="25583"/>
    <row r="25584"/>
    <row r="25585"/>
    <row r="25586"/>
    <row r="25587"/>
    <row r="25588"/>
    <row r="25589"/>
    <row r="25590"/>
    <row r="25591"/>
    <row r="25592"/>
    <row r="25593"/>
    <row r="25594"/>
    <row r="25595"/>
    <row r="25596"/>
    <row r="25597"/>
    <row r="25598"/>
    <row r="25599"/>
    <row r="25600"/>
    <row r="25601"/>
    <row r="25602"/>
    <row r="25603"/>
    <row r="25604"/>
    <row r="25605"/>
    <row r="25606"/>
    <row r="25607"/>
    <row r="25608"/>
    <row r="25609"/>
    <row r="25610"/>
    <row r="25611"/>
    <row r="25612"/>
    <row r="25613"/>
    <row r="25614"/>
    <row r="25615"/>
    <row r="25616"/>
    <row r="25617"/>
    <row r="25618"/>
    <row r="25619"/>
    <row r="25620"/>
    <row r="25621"/>
    <row r="25622"/>
    <row r="25623"/>
    <row r="25624"/>
    <row r="25625"/>
    <row r="25626"/>
    <row r="25627"/>
    <row r="25628"/>
    <row r="25629"/>
    <row r="25630"/>
    <row r="25631"/>
    <row r="25632"/>
    <row r="25633"/>
    <row r="25634"/>
    <row r="25635"/>
    <row r="25636"/>
    <row r="25637"/>
    <row r="25638"/>
    <row r="25639"/>
    <row r="25640"/>
    <row r="25641"/>
    <row r="25642"/>
    <row r="25643"/>
    <row r="25644"/>
    <row r="25645"/>
    <row r="25646"/>
    <row r="25647"/>
    <row r="25648"/>
    <row r="25649"/>
    <row r="25650"/>
    <row r="25651"/>
    <row r="25652"/>
    <row r="25653"/>
    <row r="25654"/>
    <row r="25655"/>
    <row r="25656"/>
    <row r="25657"/>
    <row r="25658"/>
    <row r="25659"/>
    <row r="25660"/>
    <row r="25661"/>
    <row r="25662"/>
    <row r="25663"/>
    <row r="25664"/>
    <row r="25665"/>
    <row r="25666"/>
    <row r="25667"/>
    <row r="25668"/>
    <row r="25669"/>
    <row r="25670"/>
    <row r="25671"/>
    <row r="25672"/>
    <row r="25673"/>
    <row r="25674"/>
    <row r="25675"/>
    <row r="25676"/>
    <row r="25677"/>
    <row r="25678"/>
    <row r="25679"/>
    <row r="25680"/>
    <row r="25681"/>
    <row r="25682"/>
    <row r="25683"/>
    <row r="25684"/>
    <row r="25685"/>
    <row r="25686"/>
    <row r="25687"/>
    <row r="25688"/>
    <row r="25689"/>
    <row r="25690"/>
    <row r="25691"/>
    <row r="25692"/>
    <row r="25693"/>
    <row r="25694"/>
    <row r="25695"/>
    <row r="25696"/>
    <row r="25697"/>
    <row r="25698"/>
    <row r="25699"/>
    <row r="25700"/>
    <row r="25701"/>
    <row r="25702"/>
    <row r="25703"/>
    <row r="25704"/>
    <row r="25705"/>
    <row r="25706"/>
    <row r="25707"/>
    <row r="25708"/>
    <row r="25709"/>
    <row r="25710"/>
    <row r="25711"/>
    <row r="25712"/>
    <row r="25713"/>
    <row r="25714"/>
    <row r="25715"/>
    <row r="25716"/>
    <row r="25717"/>
    <row r="25718"/>
    <row r="25719"/>
    <row r="25720"/>
    <row r="25721"/>
    <row r="25722"/>
    <row r="25723"/>
    <row r="25724"/>
    <row r="25725"/>
    <row r="25726"/>
    <row r="25727"/>
    <row r="25728"/>
    <row r="25729"/>
    <row r="25730"/>
    <row r="25731"/>
    <row r="25732"/>
    <row r="25733"/>
    <row r="25734"/>
    <row r="25735"/>
    <row r="25736"/>
    <row r="25737"/>
    <row r="25738"/>
    <row r="25739"/>
    <row r="25740"/>
    <row r="25741"/>
    <row r="25742"/>
    <row r="25743"/>
    <row r="25744"/>
    <row r="25745"/>
    <row r="25746"/>
    <row r="25747"/>
    <row r="25748"/>
    <row r="25749"/>
    <row r="25750"/>
    <row r="25751"/>
    <row r="25752"/>
    <row r="25753"/>
    <row r="25754"/>
    <row r="25755"/>
    <row r="25756"/>
    <row r="25757"/>
    <row r="25758"/>
    <row r="25759"/>
    <row r="25760"/>
    <row r="25761"/>
    <row r="25762"/>
    <row r="25763"/>
    <row r="25764"/>
    <row r="25765"/>
    <row r="25766"/>
    <row r="25767"/>
    <row r="25768"/>
    <row r="25769"/>
    <row r="25770"/>
    <row r="25771"/>
    <row r="25772"/>
    <row r="25773"/>
    <row r="25774"/>
    <row r="25775"/>
    <row r="25776"/>
    <row r="25777"/>
    <row r="25778"/>
    <row r="25779"/>
    <row r="25780"/>
    <row r="25781"/>
    <row r="25782"/>
    <row r="25783"/>
    <row r="25784"/>
    <row r="25785"/>
    <row r="25786"/>
    <row r="25787"/>
    <row r="25788"/>
    <row r="25789"/>
    <row r="25790"/>
    <row r="25791"/>
    <row r="25792"/>
    <row r="25793"/>
    <row r="25794"/>
    <row r="25795"/>
    <row r="25796"/>
    <row r="25797"/>
    <row r="25798"/>
    <row r="25799"/>
    <row r="25800"/>
    <row r="25801"/>
    <row r="25802"/>
    <row r="25803"/>
    <row r="25804"/>
    <row r="25805"/>
    <row r="25806"/>
    <row r="25807"/>
    <row r="25808"/>
    <row r="25809"/>
    <row r="25810"/>
    <row r="25811"/>
    <row r="25812"/>
    <row r="25813"/>
    <row r="25814"/>
    <row r="25815"/>
    <row r="25816"/>
    <row r="25817"/>
    <row r="25818"/>
    <row r="25819"/>
    <row r="25820"/>
    <row r="25821"/>
    <row r="25822"/>
    <row r="25823"/>
    <row r="25824"/>
    <row r="25825"/>
    <row r="25826"/>
    <row r="25827"/>
    <row r="25828"/>
    <row r="25829"/>
    <row r="25830"/>
    <row r="25831"/>
    <row r="25832"/>
    <row r="25833"/>
    <row r="25834"/>
    <row r="25835"/>
    <row r="25836"/>
    <row r="25837"/>
    <row r="25838"/>
    <row r="25839"/>
    <row r="25840"/>
    <row r="25841"/>
    <row r="25842"/>
    <row r="25843"/>
    <row r="25844"/>
    <row r="25845"/>
    <row r="25846"/>
    <row r="25847"/>
    <row r="25848"/>
    <row r="25849"/>
    <row r="25850"/>
    <row r="25851"/>
    <row r="25852"/>
    <row r="25853"/>
    <row r="25854"/>
    <row r="25855"/>
    <row r="25856"/>
    <row r="25857"/>
    <row r="25858"/>
    <row r="25859"/>
    <row r="25860"/>
    <row r="25861"/>
    <row r="25862"/>
    <row r="25863"/>
    <row r="25864"/>
    <row r="25865"/>
    <row r="25866"/>
    <row r="25867"/>
    <row r="25868"/>
    <row r="25869"/>
    <row r="25870"/>
    <row r="25871"/>
    <row r="25872"/>
    <row r="25873"/>
    <row r="25874"/>
    <row r="25875"/>
    <row r="25876"/>
    <row r="25877"/>
    <row r="25878"/>
    <row r="25879"/>
    <row r="25880"/>
    <row r="25881"/>
    <row r="25882"/>
    <row r="25883"/>
    <row r="25884"/>
    <row r="25885"/>
    <row r="25886"/>
    <row r="25887"/>
    <row r="25888"/>
    <row r="25889"/>
    <row r="25890"/>
    <row r="25891"/>
    <row r="25892"/>
    <row r="25893"/>
    <row r="25894"/>
    <row r="25895"/>
    <row r="25896"/>
    <row r="25897"/>
    <row r="25898"/>
    <row r="25899"/>
    <row r="25900"/>
    <row r="25901"/>
    <row r="25902"/>
    <row r="25903"/>
    <row r="25904"/>
    <row r="25905"/>
    <row r="25906"/>
    <row r="25907"/>
    <row r="25908"/>
    <row r="25909"/>
    <row r="25910"/>
    <row r="25911"/>
    <row r="25912"/>
    <row r="25913"/>
    <row r="25914"/>
    <row r="25915"/>
    <row r="25916"/>
    <row r="25917"/>
    <row r="25918"/>
    <row r="25919"/>
    <row r="25920"/>
    <row r="25921"/>
    <row r="25922"/>
    <row r="25923"/>
    <row r="25924"/>
    <row r="25925"/>
    <row r="25926"/>
    <row r="25927"/>
    <row r="25928"/>
    <row r="25929"/>
    <row r="25930"/>
    <row r="25931"/>
    <row r="25932"/>
    <row r="25933"/>
    <row r="25934"/>
    <row r="25935"/>
    <row r="25936"/>
    <row r="25937"/>
    <row r="25938"/>
    <row r="25939"/>
    <row r="25940"/>
    <row r="25941"/>
    <row r="25942"/>
    <row r="25943"/>
    <row r="25944"/>
    <row r="25945"/>
    <row r="25946"/>
    <row r="25947"/>
    <row r="25948"/>
    <row r="25949"/>
    <row r="25950"/>
    <row r="25951"/>
    <row r="25952"/>
    <row r="25953"/>
    <row r="25954"/>
    <row r="25955"/>
    <row r="25956"/>
    <row r="25957"/>
    <row r="25958"/>
    <row r="25959"/>
    <row r="25960"/>
    <row r="25961"/>
    <row r="25962"/>
    <row r="25963"/>
    <row r="25964"/>
    <row r="25965"/>
    <row r="25966"/>
    <row r="25967"/>
    <row r="25968"/>
    <row r="25969"/>
    <row r="25970"/>
    <row r="25971"/>
    <row r="25972"/>
    <row r="25973"/>
    <row r="25974"/>
    <row r="25975"/>
    <row r="25976"/>
    <row r="25977"/>
    <row r="25978"/>
    <row r="25979"/>
    <row r="25980"/>
    <row r="25981"/>
    <row r="25982"/>
    <row r="25983"/>
    <row r="25984"/>
    <row r="25985"/>
    <row r="25986"/>
    <row r="25987"/>
    <row r="25988"/>
    <row r="25989"/>
    <row r="25990"/>
    <row r="25991"/>
    <row r="25992"/>
    <row r="25993"/>
    <row r="25994"/>
    <row r="25995"/>
    <row r="25996"/>
    <row r="25997"/>
    <row r="25998"/>
    <row r="25999"/>
    <row r="26000"/>
    <row r="26001"/>
    <row r="26002"/>
    <row r="26003"/>
    <row r="26004"/>
    <row r="26005"/>
    <row r="26006"/>
    <row r="26007"/>
    <row r="26008"/>
    <row r="26009"/>
    <row r="26010"/>
    <row r="26011"/>
    <row r="26012"/>
    <row r="26013"/>
    <row r="26014"/>
    <row r="26015"/>
    <row r="26016"/>
    <row r="26017"/>
    <row r="26018"/>
    <row r="26019"/>
    <row r="26020"/>
    <row r="26021"/>
    <row r="26022"/>
    <row r="26023"/>
    <row r="26024"/>
    <row r="26025"/>
    <row r="26026"/>
    <row r="26027"/>
    <row r="26028"/>
    <row r="26029"/>
    <row r="26030"/>
    <row r="26031"/>
    <row r="26032"/>
    <row r="26033"/>
    <row r="26034"/>
    <row r="26035"/>
    <row r="26036"/>
    <row r="26037"/>
    <row r="26038"/>
    <row r="26039"/>
    <row r="26040"/>
    <row r="26041"/>
    <row r="26042"/>
    <row r="26043"/>
    <row r="26044"/>
    <row r="26045"/>
    <row r="26046"/>
    <row r="26047"/>
    <row r="26048"/>
    <row r="26049"/>
    <row r="26050"/>
    <row r="26051"/>
    <row r="26052"/>
    <row r="26053"/>
    <row r="26054"/>
    <row r="26055"/>
    <row r="26056"/>
    <row r="26057"/>
    <row r="26058"/>
    <row r="26059"/>
    <row r="26060"/>
    <row r="26061"/>
    <row r="26062"/>
    <row r="26063"/>
    <row r="26064"/>
    <row r="26065"/>
    <row r="26066"/>
    <row r="26067"/>
    <row r="26068"/>
    <row r="26069"/>
    <row r="26070"/>
    <row r="26071"/>
    <row r="26072"/>
    <row r="26073"/>
    <row r="26074"/>
    <row r="26075"/>
    <row r="26076"/>
    <row r="26077"/>
    <row r="26078"/>
    <row r="26079"/>
    <row r="26080"/>
    <row r="26081"/>
    <row r="26082"/>
    <row r="26083"/>
    <row r="26084"/>
    <row r="26085"/>
    <row r="26086"/>
    <row r="26087"/>
    <row r="26088"/>
    <row r="26089"/>
    <row r="26090"/>
    <row r="26091"/>
    <row r="26092"/>
    <row r="26093"/>
    <row r="26094"/>
    <row r="26095"/>
    <row r="26096"/>
    <row r="26097"/>
    <row r="26098"/>
    <row r="26099"/>
    <row r="26100"/>
    <row r="26101"/>
    <row r="26102"/>
    <row r="26103"/>
    <row r="26104"/>
    <row r="26105"/>
    <row r="26106"/>
    <row r="26107"/>
    <row r="26108"/>
    <row r="26109"/>
    <row r="26110"/>
    <row r="26111"/>
    <row r="26112"/>
    <row r="26113"/>
    <row r="26114"/>
    <row r="26115"/>
    <row r="26116"/>
    <row r="26117"/>
    <row r="26118"/>
    <row r="26119"/>
    <row r="26120"/>
    <row r="26121"/>
    <row r="26122"/>
    <row r="26123"/>
    <row r="26124"/>
    <row r="26125"/>
    <row r="26126"/>
    <row r="26127"/>
    <row r="26128"/>
    <row r="26129"/>
    <row r="26130"/>
    <row r="26131"/>
    <row r="26132"/>
    <row r="26133"/>
    <row r="26134"/>
    <row r="26135"/>
    <row r="26136"/>
    <row r="26137"/>
    <row r="26138"/>
    <row r="26139"/>
    <row r="26140"/>
    <row r="26141"/>
    <row r="26142"/>
    <row r="26143"/>
    <row r="26144"/>
    <row r="26145"/>
    <row r="26146"/>
    <row r="26147"/>
    <row r="26148"/>
    <row r="26149"/>
    <row r="26150"/>
    <row r="26151"/>
    <row r="26152"/>
    <row r="26153"/>
    <row r="26154"/>
    <row r="26155"/>
    <row r="26156"/>
    <row r="26157"/>
    <row r="26158"/>
    <row r="26159"/>
    <row r="26160"/>
    <row r="26161"/>
    <row r="26162"/>
    <row r="26163"/>
    <row r="26164"/>
    <row r="26165"/>
    <row r="26166"/>
    <row r="26167"/>
    <row r="26168"/>
    <row r="26169"/>
    <row r="26170"/>
    <row r="26171"/>
    <row r="26172"/>
    <row r="26173"/>
    <row r="26174"/>
    <row r="26175"/>
    <row r="26176"/>
    <row r="26177"/>
    <row r="26178"/>
    <row r="26179"/>
    <row r="26180"/>
    <row r="26181"/>
    <row r="26182"/>
    <row r="26183"/>
    <row r="26184"/>
    <row r="26185"/>
    <row r="26186"/>
    <row r="26187"/>
    <row r="26188"/>
    <row r="26189"/>
    <row r="26190"/>
    <row r="26191"/>
    <row r="26192"/>
    <row r="26193"/>
    <row r="26194"/>
    <row r="26195"/>
    <row r="26196"/>
    <row r="26197"/>
    <row r="26198"/>
    <row r="26199"/>
    <row r="26200"/>
    <row r="26201"/>
    <row r="26202"/>
    <row r="26203"/>
    <row r="26204"/>
    <row r="26205"/>
    <row r="26206"/>
    <row r="26207"/>
    <row r="26208"/>
    <row r="26209"/>
    <row r="26210"/>
    <row r="26211"/>
    <row r="26212"/>
    <row r="26213"/>
    <row r="26214"/>
    <row r="26215"/>
    <row r="26216"/>
    <row r="26217"/>
    <row r="26218"/>
    <row r="26219"/>
    <row r="26220"/>
    <row r="26221"/>
    <row r="26222"/>
    <row r="26223"/>
    <row r="26224"/>
    <row r="26225"/>
    <row r="26226"/>
    <row r="26227"/>
    <row r="26228"/>
    <row r="26229"/>
    <row r="26230"/>
    <row r="26231"/>
    <row r="26232"/>
    <row r="26233"/>
    <row r="26234"/>
    <row r="26235"/>
    <row r="26236"/>
    <row r="26237"/>
    <row r="26238"/>
    <row r="26239"/>
    <row r="26240"/>
    <row r="26241"/>
    <row r="26242"/>
    <row r="26243"/>
    <row r="26244"/>
    <row r="26245"/>
    <row r="26246"/>
    <row r="26247"/>
    <row r="26248"/>
    <row r="26249"/>
    <row r="26250"/>
    <row r="26251"/>
    <row r="26252"/>
    <row r="26253"/>
    <row r="26254"/>
    <row r="26255"/>
    <row r="26256"/>
    <row r="26257"/>
    <row r="26258"/>
    <row r="26259"/>
    <row r="26260"/>
    <row r="26261"/>
    <row r="26262"/>
    <row r="26263"/>
    <row r="26264"/>
    <row r="26265"/>
    <row r="26266"/>
    <row r="26267"/>
    <row r="26268"/>
    <row r="26269"/>
    <row r="26270"/>
    <row r="26271"/>
    <row r="26272"/>
    <row r="26273"/>
    <row r="26274"/>
    <row r="26275"/>
    <row r="26276"/>
    <row r="26277"/>
    <row r="26278"/>
    <row r="26279"/>
    <row r="26280"/>
    <row r="26281"/>
    <row r="26282"/>
    <row r="26283"/>
    <row r="26284"/>
    <row r="26285"/>
    <row r="26286"/>
    <row r="26287"/>
    <row r="26288"/>
    <row r="26289"/>
    <row r="26290"/>
    <row r="26291"/>
    <row r="26292"/>
    <row r="26293"/>
    <row r="26294"/>
    <row r="26295"/>
    <row r="26296"/>
    <row r="26297"/>
    <row r="26298"/>
    <row r="26299"/>
    <row r="26300"/>
    <row r="26301"/>
    <row r="26302"/>
    <row r="26303"/>
    <row r="26304"/>
    <row r="26305"/>
    <row r="26306"/>
    <row r="26307"/>
    <row r="26308"/>
    <row r="26309"/>
    <row r="26310"/>
    <row r="26311"/>
    <row r="26312"/>
    <row r="26313"/>
    <row r="26314"/>
    <row r="26315"/>
    <row r="26316"/>
    <row r="26317"/>
    <row r="26318"/>
    <row r="26319"/>
    <row r="26320"/>
    <row r="26321"/>
    <row r="26322"/>
    <row r="26323"/>
    <row r="26324"/>
    <row r="26325"/>
    <row r="26326"/>
    <row r="26327"/>
    <row r="26328"/>
    <row r="26329"/>
    <row r="26330"/>
    <row r="26331"/>
    <row r="26332"/>
    <row r="26333"/>
    <row r="26334"/>
    <row r="26335"/>
    <row r="26336"/>
    <row r="26337"/>
    <row r="26338"/>
    <row r="26339"/>
    <row r="26340"/>
    <row r="26341"/>
    <row r="26342"/>
    <row r="26343"/>
    <row r="26344"/>
    <row r="26345"/>
    <row r="26346"/>
    <row r="26347"/>
    <row r="26348"/>
    <row r="26349"/>
    <row r="26350"/>
    <row r="26351"/>
    <row r="26352"/>
    <row r="26353"/>
    <row r="26354"/>
    <row r="26355"/>
    <row r="26356"/>
    <row r="26357"/>
    <row r="26358"/>
    <row r="26359"/>
    <row r="26360"/>
    <row r="26361"/>
    <row r="26362"/>
    <row r="26363"/>
    <row r="26364"/>
    <row r="26365"/>
    <row r="26366"/>
    <row r="26367"/>
    <row r="26368"/>
    <row r="26369"/>
    <row r="26370"/>
    <row r="26371"/>
    <row r="26372"/>
    <row r="26373"/>
    <row r="26374"/>
    <row r="26375"/>
    <row r="26376"/>
    <row r="26377"/>
    <row r="26378"/>
    <row r="26379"/>
    <row r="26380"/>
    <row r="26381"/>
    <row r="26382"/>
    <row r="26383"/>
    <row r="26384"/>
    <row r="26385"/>
    <row r="26386"/>
    <row r="26387"/>
    <row r="26388"/>
    <row r="26389"/>
    <row r="26390"/>
    <row r="26391"/>
    <row r="26392"/>
    <row r="26393"/>
    <row r="26394"/>
    <row r="26395"/>
    <row r="26396"/>
    <row r="26397"/>
    <row r="26398"/>
    <row r="26399"/>
    <row r="26400"/>
    <row r="26401"/>
    <row r="26402"/>
    <row r="26403"/>
    <row r="26404"/>
    <row r="26405"/>
    <row r="26406"/>
    <row r="26407"/>
    <row r="26408"/>
    <row r="26409"/>
    <row r="26410"/>
    <row r="26411"/>
    <row r="26412"/>
    <row r="26413"/>
    <row r="26414"/>
    <row r="26415"/>
    <row r="26416"/>
    <row r="26417"/>
    <row r="26418"/>
    <row r="26419"/>
    <row r="26420"/>
    <row r="26421"/>
    <row r="26422"/>
    <row r="26423"/>
    <row r="26424"/>
    <row r="26425"/>
    <row r="26426"/>
    <row r="26427"/>
    <row r="26428"/>
    <row r="26429"/>
    <row r="26430"/>
    <row r="26431"/>
    <row r="26432"/>
    <row r="26433"/>
    <row r="26434"/>
    <row r="26435"/>
    <row r="26436"/>
    <row r="26437"/>
    <row r="26438"/>
    <row r="26439"/>
    <row r="26440"/>
    <row r="26441"/>
    <row r="26442"/>
    <row r="26443"/>
    <row r="26444"/>
    <row r="26445"/>
    <row r="26446"/>
    <row r="26447"/>
    <row r="26448"/>
    <row r="26449"/>
    <row r="26450"/>
    <row r="26451"/>
    <row r="26452"/>
    <row r="26453"/>
    <row r="26454"/>
    <row r="26455"/>
    <row r="26456"/>
    <row r="26457"/>
    <row r="26458"/>
    <row r="26459"/>
    <row r="26460"/>
    <row r="26461"/>
    <row r="26462"/>
    <row r="26463"/>
    <row r="26464"/>
    <row r="26465"/>
    <row r="26466"/>
    <row r="26467"/>
    <row r="26468"/>
    <row r="26469"/>
    <row r="26470"/>
    <row r="26471"/>
    <row r="26472"/>
    <row r="26473"/>
    <row r="26474"/>
    <row r="26475"/>
    <row r="26476"/>
    <row r="26477"/>
    <row r="26478"/>
    <row r="26479"/>
    <row r="26480"/>
    <row r="26481"/>
    <row r="26482"/>
    <row r="26483"/>
    <row r="26484"/>
    <row r="26485"/>
    <row r="26486"/>
    <row r="26487"/>
    <row r="26488"/>
    <row r="26489"/>
    <row r="26490"/>
    <row r="26491"/>
    <row r="26492"/>
    <row r="26493"/>
    <row r="26494"/>
    <row r="26495"/>
    <row r="26496"/>
    <row r="26497"/>
    <row r="26498"/>
    <row r="26499"/>
    <row r="26500"/>
    <row r="26501"/>
    <row r="26502"/>
    <row r="26503"/>
    <row r="26504"/>
    <row r="26505"/>
    <row r="26506"/>
    <row r="26507"/>
    <row r="26508"/>
    <row r="26509"/>
    <row r="26510"/>
    <row r="26511"/>
    <row r="26512"/>
    <row r="26513"/>
    <row r="26514"/>
    <row r="26515"/>
    <row r="26516"/>
    <row r="26517"/>
    <row r="26518"/>
    <row r="26519"/>
    <row r="26520"/>
    <row r="26521"/>
    <row r="26522"/>
    <row r="26523"/>
    <row r="26524"/>
    <row r="26525"/>
    <row r="26526"/>
    <row r="26527"/>
    <row r="26528"/>
    <row r="26529"/>
    <row r="26530"/>
    <row r="26531"/>
    <row r="26532"/>
    <row r="26533"/>
    <row r="26534"/>
    <row r="26535"/>
    <row r="26536"/>
    <row r="26537"/>
    <row r="26538"/>
    <row r="26539"/>
    <row r="26540"/>
    <row r="26541"/>
    <row r="26542"/>
    <row r="26543"/>
    <row r="26544"/>
    <row r="26545"/>
    <row r="26546"/>
    <row r="26547"/>
    <row r="26548"/>
    <row r="26549"/>
    <row r="26550"/>
    <row r="26551"/>
    <row r="26552"/>
    <row r="26553"/>
    <row r="26554"/>
    <row r="26555"/>
    <row r="26556"/>
    <row r="26557"/>
    <row r="26558"/>
    <row r="26559"/>
    <row r="26560"/>
    <row r="26561"/>
    <row r="26562"/>
    <row r="26563"/>
    <row r="26564"/>
    <row r="26565"/>
    <row r="26566"/>
    <row r="26567"/>
    <row r="26568"/>
    <row r="26569"/>
    <row r="26570"/>
    <row r="26571"/>
    <row r="26572"/>
    <row r="26573"/>
    <row r="26574"/>
    <row r="26575"/>
    <row r="26576"/>
    <row r="26577"/>
    <row r="26578"/>
    <row r="26579"/>
    <row r="26580"/>
    <row r="26581"/>
    <row r="26582"/>
    <row r="26583"/>
    <row r="26584"/>
    <row r="26585"/>
    <row r="26586"/>
    <row r="26587"/>
    <row r="26588"/>
    <row r="26589"/>
    <row r="26590"/>
    <row r="26591"/>
    <row r="26592"/>
    <row r="26593"/>
    <row r="26594"/>
    <row r="26595"/>
    <row r="26596"/>
    <row r="26597"/>
    <row r="26598"/>
    <row r="26599"/>
    <row r="26600"/>
    <row r="26601"/>
    <row r="26602"/>
    <row r="26603"/>
    <row r="26604"/>
    <row r="26605"/>
    <row r="26606"/>
    <row r="26607"/>
    <row r="26608"/>
    <row r="26609"/>
    <row r="26610"/>
    <row r="26611"/>
    <row r="26612"/>
    <row r="26613"/>
    <row r="26614"/>
    <row r="26615"/>
    <row r="26616"/>
    <row r="26617"/>
    <row r="26618"/>
    <row r="26619"/>
    <row r="26620"/>
    <row r="26621"/>
    <row r="26622"/>
    <row r="26623"/>
    <row r="26624"/>
    <row r="26625"/>
    <row r="26626"/>
    <row r="26627"/>
    <row r="26628"/>
    <row r="26629"/>
    <row r="26630"/>
    <row r="26631"/>
    <row r="26632"/>
    <row r="26633"/>
    <row r="26634"/>
    <row r="26635"/>
    <row r="26636"/>
    <row r="26637"/>
    <row r="26638"/>
    <row r="26639"/>
    <row r="26640"/>
    <row r="26641"/>
    <row r="26642"/>
    <row r="26643"/>
    <row r="26644"/>
    <row r="26645"/>
    <row r="26646"/>
    <row r="26647"/>
    <row r="26648"/>
    <row r="26649"/>
    <row r="26650"/>
    <row r="26651"/>
    <row r="26652"/>
    <row r="26653"/>
    <row r="26654"/>
    <row r="26655"/>
    <row r="26656"/>
    <row r="26657"/>
    <row r="26658"/>
    <row r="26659"/>
    <row r="26660"/>
    <row r="26661"/>
    <row r="26662"/>
    <row r="26663"/>
    <row r="26664"/>
    <row r="26665"/>
    <row r="26666"/>
    <row r="26667"/>
    <row r="26668"/>
    <row r="26669"/>
    <row r="26670"/>
    <row r="26671"/>
    <row r="26672"/>
    <row r="26673"/>
    <row r="26674"/>
    <row r="26675"/>
    <row r="26676"/>
    <row r="26677"/>
    <row r="26678"/>
    <row r="26679"/>
    <row r="26680"/>
    <row r="26681"/>
    <row r="26682"/>
    <row r="26683"/>
    <row r="26684"/>
    <row r="26685"/>
    <row r="26686"/>
    <row r="26687"/>
    <row r="26688"/>
    <row r="26689"/>
    <row r="26690"/>
    <row r="26691"/>
    <row r="26692"/>
    <row r="26693"/>
    <row r="26694"/>
    <row r="26695"/>
    <row r="26696"/>
    <row r="26697"/>
    <row r="26698"/>
    <row r="26699"/>
    <row r="26700"/>
    <row r="26701"/>
    <row r="26702"/>
    <row r="26703"/>
    <row r="26704"/>
    <row r="26705"/>
    <row r="26706"/>
    <row r="26707"/>
    <row r="26708"/>
    <row r="26709"/>
    <row r="26710"/>
    <row r="26711"/>
    <row r="26712"/>
    <row r="26713"/>
    <row r="26714"/>
    <row r="26715"/>
    <row r="26716"/>
    <row r="26717"/>
    <row r="26718"/>
    <row r="26719"/>
    <row r="26720"/>
    <row r="26721"/>
    <row r="26722"/>
    <row r="26723"/>
    <row r="26724"/>
    <row r="26725"/>
    <row r="26726"/>
    <row r="26727"/>
    <row r="26728"/>
    <row r="26729"/>
    <row r="26730"/>
    <row r="26731"/>
    <row r="26732"/>
    <row r="26733"/>
    <row r="26734"/>
    <row r="26735"/>
    <row r="26736"/>
    <row r="26737"/>
    <row r="26738"/>
    <row r="26739"/>
    <row r="26740"/>
    <row r="26741"/>
    <row r="26742"/>
    <row r="26743"/>
    <row r="26744"/>
    <row r="26745"/>
    <row r="26746"/>
    <row r="26747"/>
    <row r="26748"/>
    <row r="26749"/>
    <row r="26750"/>
    <row r="26751"/>
    <row r="26752"/>
    <row r="26753"/>
    <row r="26754"/>
    <row r="26755"/>
    <row r="26756"/>
    <row r="26757"/>
    <row r="26758"/>
    <row r="26759"/>
    <row r="26760"/>
    <row r="26761"/>
    <row r="26762"/>
    <row r="26763"/>
    <row r="26764"/>
    <row r="26765"/>
    <row r="26766"/>
    <row r="26767"/>
    <row r="26768"/>
    <row r="26769"/>
    <row r="26770"/>
    <row r="26771"/>
    <row r="26772"/>
    <row r="26773"/>
    <row r="26774"/>
    <row r="26775"/>
    <row r="26776"/>
    <row r="26777"/>
    <row r="26778"/>
    <row r="26779"/>
    <row r="26780"/>
    <row r="26781"/>
    <row r="26782"/>
    <row r="26783"/>
    <row r="26784"/>
    <row r="26785"/>
    <row r="26786"/>
    <row r="26787"/>
    <row r="26788"/>
    <row r="26789"/>
    <row r="26790"/>
    <row r="26791"/>
    <row r="26792"/>
    <row r="26793"/>
    <row r="26794"/>
    <row r="26795"/>
    <row r="26796"/>
    <row r="26797"/>
    <row r="26798"/>
    <row r="26799"/>
    <row r="26800"/>
    <row r="26801"/>
    <row r="26802"/>
    <row r="26803"/>
    <row r="26804"/>
    <row r="26805"/>
    <row r="26806"/>
    <row r="26807"/>
    <row r="26808"/>
    <row r="26809"/>
    <row r="26810"/>
    <row r="26811"/>
    <row r="26812"/>
    <row r="26813"/>
    <row r="26814"/>
    <row r="26815"/>
    <row r="26816"/>
    <row r="26817"/>
    <row r="26818"/>
    <row r="26819"/>
    <row r="26820"/>
    <row r="26821"/>
    <row r="26822"/>
    <row r="26823"/>
    <row r="26824"/>
    <row r="26825"/>
    <row r="26826"/>
    <row r="26827"/>
    <row r="26828"/>
    <row r="26829"/>
    <row r="26830"/>
    <row r="26831"/>
    <row r="26832"/>
    <row r="26833"/>
    <row r="26834"/>
    <row r="26835"/>
    <row r="26836"/>
    <row r="26837"/>
    <row r="26838"/>
    <row r="26839"/>
    <row r="26840"/>
    <row r="26841"/>
    <row r="26842"/>
    <row r="26843"/>
    <row r="26844"/>
    <row r="26845"/>
    <row r="26846"/>
    <row r="26847"/>
    <row r="26848"/>
    <row r="26849"/>
    <row r="26850"/>
    <row r="26851"/>
    <row r="26852"/>
    <row r="26853"/>
    <row r="26854"/>
    <row r="26855"/>
    <row r="26856"/>
    <row r="26857"/>
    <row r="26858"/>
    <row r="26859"/>
    <row r="26860"/>
    <row r="26861"/>
    <row r="26862"/>
    <row r="26863"/>
    <row r="26864"/>
    <row r="26865"/>
    <row r="26866"/>
    <row r="26867"/>
    <row r="26868"/>
    <row r="26869"/>
    <row r="26870"/>
    <row r="26871"/>
    <row r="26872"/>
    <row r="26873"/>
    <row r="26874"/>
    <row r="26875"/>
    <row r="26876"/>
    <row r="26877"/>
    <row r="26878"/>
    <row r="26879"/>
    <row r="26880"/>
    <row r="26881"/>
    <row r="26882"/>
    <row r="26883"/>
    <row r="26884"/>
    <row r="26885"/>
    <row r="26886"/>
    <row r="26887"/>
    <row r="26888"/>
    <row r="26889"/>
    <row r="26890"/>
    <row r="26891"/>
    <row r="26892"/>
    <row r="26893"/>
    <row r="26894"/>
    <row r="26895"/>
    <row r="26896"/>
    <row r="26897"/>
    <row r="26898"/>
    <row r="26899"/>
    <row r="26900"/>
    <row r="26901"/>
    <row r="26902"/>
    <row r="26903"/>
    <row r="26904"/>
    <row r="26905"/>
    <row r="26906"/>
    <row r="26907"/>
    <row r="26908"/>
    <row r="26909"/>
    <row r="26910"/>
    <row r="26911"/>
    <row r="26912"/>
    <row r="26913"/>
    <row r="26914"/>
    <row r="26915"/>
    <row r="26916"/>
    <row r="26917"/>
    <row r="26918"/>
    <row r="26919"/>
    <row r="26920"/>
    <row r="26921"/>
    <row r="26922"/>
    <row r="26923"/>
    <row r="26924"/>
    <row r="26925"/>
    <row r="26926"/>
    <row r="26927"/>
    <row r="26928"/>
    <row r="26929"/>
    <row r="26930"/>
    <row r="26931"/>
    <row r="26932"/>
    <row r="26933"/>
    <row r="26934"/>
    <row r="26935"/>
    <row r="26936"/>
    <row r="26937"/>
    <row r="26938"/>
    <row r="26939"/>
    <row r="26940"/>
    <row r="26941"/>
    <row r="26942"/>
    <row r="26943"/>
    <row r="26944"/>
    <row r="26945"/>
    <row r="26946"/>
    <row r="26947"/>
    <row r="26948"/>
    <row r="26949"/>
    <row r="26950"/>
    <row r="26951"/>
    <row r="26952"/>
    <row r="26953"/>
    <row r="26954"/>
    <row r="26955"/>
    <row r="26956"/>
    <row r="26957"/>
    <row r="26958"/>
    <row r="26959"/>
    <row r="26960"/>
    <row r="26961"/>
    <row r="26962"/>
    <row r="26963"/>
    <row r="26964"/>
    <row r="26965"/>
    <row r="26966"/>
    <row r="26967"/>
    <row r="26968"/>
    <row r="26969"/>
    <row r="26970"/>
    <row r="26971"/>
    <row r="26972"/>
    <row r="26973"/>
    <row r="26974"/>
    <row r="26975"/>
    <row r="26976"/>
    <row r="26977"/>
    <row r="26978"/>
    <row r="26979"/>
    <row r="26980"/>
    <row r="26981"/>
    <row r="26982"/>
    <row r="26983"/>
    <row r="26984"/>
    <row r="26985"/>
    <row r="26986"/>
    <row r="26987"/>
    <row r="26988"/>
    <row r="26989"/>
    <row r="26990"/>
    <row r="26991"/>
    <row r="26992"/>
    <row r="26993"/>
    <row r="26994"/>
    <row r="26995"/>
    <row r="26996"/>
    <row r="26997"/>
    <row r="26998"/>
    <row r="26999"/>
    <row r="27000"/>
    <row r="27001"/>
    <row r="27002"/>
    <row r="27003"/>
    <row r="27004"/>
    <row r="27005"/>
    <row r="27006"/>
    <row r="27007"/>
    <row r="27008"/>
    <row r="27009"/>
    <row r="27010"/>
    <row r="27011"/>
    <row r="27012"/>
    <row r="27013"/>
    <row r="27014"/>
    <row r="27015"/>
    <row r="27016"/>
    <row r="27017"/>
    <row r="27018"/>
    <row r="27019"/>
    <row r="27020"/>
    <row r="27021"/>
    <row r="27022"/>
    <row r="27023"/>
    <row r="27024"/>
    <row r="27025"/>
    <row r="27026"/>
    <row r="27027"/>
    <row r="27028"/>
    <row r="27029"/>
    <row r="27030"/>
    <row r="27031"/>
    <row r="27032"/>
    <row r="27033"/>
    <row r="27034"/>
    <row r="27035"/>
    <row r="27036"/>
    <row r="27037"/>
    <row r="27038"/>
    <row r="27039"/>
    <row r="27040"/>
    <row r="27041"/>
    <row r="27042"/>
    <row r="27043"/>
    <row r="27044"/>
    <row r="27045"/>
    <row r="27046"/>
    <row r="27047"/>
    <row r="27048"/>
    <row r="27049"/>
    <row r="27050"/>
    <row r="27051"/>
    <row r="27052"/>
    <row r="27053"/>
    <row r="27054"/>
    <row r="27055"/>
    <row r="27056"/>
    <row r="27057"/>
    <row r="27058"/>
    <row r="27059"/>
    <row r="27060"/>
    <row r="27061"/>
    <row r="27062"/>
    <row r="27063"/>
    <row r="27064"/>
    <row r="27065"/>
    <row r="27066"/>
    <row r="27067"/>
    <row r="27068"/>
    <row r="27069"/>
    <row r="27070"/>
    <row r="27071"/>
    <row r="27072"/>
    <row r="27073"/>
    <row r="27074"/>
    <row r="27075"/>
    <row r="27076"/>
    <row r="27077"/>
    <row r="27078"/>
    <row r="27079"/>
    <row r="27080"/>
    <row r="27081"/>
    <row r="27082"/>
    <row r="27083"/>
    <row r="27084"/>
    <row r="27085"/>
    <row r="27086"/>
    <row r="27087"/>
    <row r="27088"/>
    <row r="27089"/>
    <row r="27090"/>
    <row r="27091"/>
    <row r="27092"/>
    <row r="27093"/>
    <row r="27094"/>
    <row r="27095"/>
    <row r="27096"/>
    <row r="27097"/>
    <row r="27098"/>
    <row r="27099"/>
    <row r="27100"/>
    <row r="27101"/>
    <row r="27102"/>
    <row r="27103"/>
    <row r="27104"/>
    <row r="27105"/>
    <row r="27106"/>
    <row r="27107"/>
    <row r="27108"/>
    <row r="27109"/>
    <row r="27110"/>
    <row r="27111"/>
    <row r="27112"/>
    <row r="27113"/>
    <row r="27114"/>
    <row r="27115"/>
    <row r="27116"/>
    <row r="27117"/>
    <row r="27118"/>
    <row r="27119"/>
    <row r="27120"/>
    <row r="27121"/>
    <row r="27122"/>
    <row r="27123"/>
    <row r="27124"/>
    <row r="27125"/>
    <row r="27126"/>
    <row r="27127"/>
    <row r="27128"/>
    <row r="27129"/>
    <row r="27130"/>
    <row r="27131"/>
    <row r="27132"/>
    <row r="27133"/>
    <row r="27134"/>
    <row r="27135"/>
    <row r="27136"/>
    <row r="27137"/>
    <row r="27138"/>
    <row r="27139"/>
    <row r="27140"/>
    <row r="27141"/>
    <row r="27142"/>
    <row r="27143"/>
    <row r="27144"/>
    <row r="27145"/>
    <row r="27146"/>
    <row r="27147"/>
    <row r="27148"/>
    <row r="27149"/>
    <row r="27150"/>
    <row r="27151"/>
    <row r="27152"/>
    <row r="27153"/>
    <row r="27154"/>
    <row r="27155"/>
    <row r="27156"/>
    <row r="27157"/>
    <row r="27158"/>
    <row r="27159"/>
    <row r="27160"/>
    <row r="27161"/>
    <row r="27162"/>
    <row r="27163"/>
    <row r="27164"/>
    <row r="27165"/>
    <row r="27166"/>
    <row r="27167"/>
    <row r="27168"/>
    <row r="27169"/>
    <row r="27170"/>
    <row r="27171"/>
    <row r="27172"/>
    <row r="27173"/>
    <row r="27174"/>
    <row r="27175"/>
    <row r="27176"/>
    <row r="27177"/>
    <row r="27178"/>
    <row r="27179"/>
    <row r="27180"/>
    <row r="27181"/>
    <row r="27182"/>
    <row r="27183"/>
    <row r="27184"/>
    <row r="27185"/>
    <row r="27186"/>
    <row r="27187"/>
    <row r="27188"/>
    <row r="27189"/>
    <row r="27190"/>
    <row r="27191"/>
    <row r="27192"/>
    <row r="27193"/>
    <row r="27194"/>
    <row r="27195"/>
    <row r="27196"/>
    <row r="27197"/>
    <row r="27198"/>
    <row r="27199"/>
    <row r="27200"/>
    <row r="27201"/>
    <row r="27202"/>
    <row r="27203"/>
    <row r="27204"/>
    <row r="27205"/>
    <row r="27206"/>
    <row r="27207"/>
    <row r="27208"/>
    <row r="27209"/>
    <row r="27210"/>
    <row r="27211"/>
    <row r="27212"/>
    <row r="27213"/>
    <row r="27214"/>
    <row r="27215"/>
    <row r="27216"/>
    <row r="27217"/>
    <row r="27218"/>
    <row r="27219"/>
    <row r="27220"/>
    <row r="27221"/>
    <row r="27222"/>
    <row r="27223"/>
    <row r="27224"/>
    <row r="27225"/>
    <row r="27226"/>
    <row r="27227"/>
    <row r="27228"/>
    <row r="27229"/>
    <row r="27230"/>
    <row r="27231"/>
    <row r="27232"/>
    <row r="27233"/>
    <row r="27234"/>
    <row r="27235"/>
    <row r="27236"/>
    <row r="27237"/>
    <row r="27238"/>
    <row r="27239"/>
    <row r="27240"/>
    <row r="27241"/>
    <row r="27242"/>
    <row r="27243"/>
    <row r="27244"/>
    <row r="27245"/>
    <row r="27246"/>
    <row r="27247"/>
    <row r="27248"/>
    <row r="27249"/>
    <row r="27250"/>
    <row r="27251"/>
    <row r="27252"/>
    <row r="27253"/>
    <row r="27254"/>
    <row r="27255"/>
    <row r="27256"/>
    <row r="27257"/>
    <row r="27258"/>
    <row r="27259"/>
    <row r="27260"/>
    <row r="27261"/>
    <row r="27262"/>
    <row r="27263"/>
    <row r="27264"/>
    <row r="27265"/>
    <row r="27266"/>
    <row r="27267"/>
    <row r="27268"/>
    <row r="27269"/>
    <row r="27270"/>
    <row r="27271"/>
    <row r="27272"/>
    <row r="27273"/>
    <row r="27274"/>
    <row r="27275"/>
    <row r="27276"/>
    <row r="27277"/>
    <row r="27278"/>
    <row r="27279"/>
    <row r="27280"/>
    <row r="27281"/>
    <row r="27282"/>
    <row r="27283"/>
    <row r="27284"/>
    <row r="27285"/>
    <row r="27286"/>
    <row r="27287"/>
    <row r="27288"/>
    <row r="27289"/>
    <row r="27290"/>
    <row r="27291"/>
    <row r="27292"/>
    <row r="27293"/>
    <row r="27294"/>
    <row r="27295"/>
    <row r="27296"/>
    <row r="27297"/>
    <row r="27298"/>
    <row r="27299"/>
    <row r="27300"/>
    <row r="27301"/>
    <row r="27302"/>
    <row r="27303"/>
    <row r="27304"/>
    <row r="27305"/>
    <row r="27306"/>
    <row r="27307"/>
    <row r="27308"/>
    <row r="27309"/>
    <row r="27310"/>
    <row r="27311"/>
    <row r="27312"/>
    <row r="27313"/>
    <row r="27314"/>
    <row r="27315"/>
    <row r="27316"/>
    <row r="27317"/>
    <row r="27318"/>
    <row r="27319"/>
    <row r="27320"/>
    <row r="27321"/>
    <row r="27322"/>
    <row r="27323"/>
    <row r="27324"/>
    <row r="27325"/>
    <row r="27326"/>
    <row r="27327"/>
    <row r="27328"/>
    <row r="27329"/>
    <row r="27330"/>
    <row r="27331"/>
    <row r="27332"/>
    <row r="27333"/>
    <row r="27334"/>
    <row r="27335"/>
    <row r="27336"/>
    <row r="27337"/>
    <row r="27338"/>
    <row r="27339"/>
    <row r="27340"/>
    <row r="27341"/>
    <row r="27342"/>
    <row r="27343"/>
    <row r="27344"/>
    <row r="27345"/>
    <row r="27346"/>
    <row r="27347"/>
    <row r="27348"/>
    <row r="27349"/>
    <row r="27350"/>
    <row r="27351"/>
    <row r="27352"/>
    <row r="27353"/>
    <row r="27354"/>
    <row r="27355"/>
    <row r="27356"/>
    <row r="27357"/>
    <row r="27358"/>
    <row r="27359"/>
    <row r="27360"/>
    <row r="27361"/>
    <row r="27362"/>
    <row r="27363"/>
    <row r="27364"/>
    <row r="27365"/>
    <row r="27366"/>
    <row r="27367"/>
    <row r="27368"/>
    <row r="27369"/>
    <row r="27370"/>
    <row r="27371"/>
    <row r="27372"/>
    <row r="27373"/>
    <row r="27374"/>
    <row r="27375"/>
    <row r="27376"/>
    <row r="27377"/>
    <row r="27378"/>
    <row r="27379"/>
    <row r="27380"/>
    <row r="27381"/>
    <row r="27382"/>
    <row r="27383"/>
    <row r="27384"/>
    <row r="27385"/>
    <row r="27386"/>
    <row r="27387"/>
    <row r="27388"/>
    <row r="27389"/>
    <row r="27390"/>
    <row r="27391"/>
    <row r="27392"/>
    <row r="27393"/>
    <row r="27394"/>
    <row r="27395"/>
    <row r="27396"/>
    <row r="27397"/>
    <row r="27398"/>
    <row r="27399"/>
    <row r="27400"/>
    <row r="27401"/>
    <row r="27402"/>
    <row r="27403"/>
    <row r="27404"/>
    <row r="27405"/>
    <row r="27406"/>
    <row r="27407"/>
    <row r="27408"/>
    <row r="27409"/>
    <row r="27410"/>
    <row r="27411"/>
    <row r="27412"/>
    <row r="27413"/>
    <row r="27414"/>
    <row r="27415"/>
    <row r="27416"/>
    <row r="27417"/>
    <row r="27418"/>
    <row r="27419"/>
    <row r="27420"/>
    <row r="27421"/>
    <row r="27422"/>
    <row r="27423"/>
    <row r="27424"/>
    <row r="27425"/>
    <row r="27426"/>
    <row r="27427"/>
    <row r="27428"/>
    <row r="27429"/>
    <row r="27430"/>
    <row r="27431"/>
    <row r="27432"/>
    <row r="27433"/>
    <row r="27434"/>
    <row r="27435"/>
    <row r="27436"/>
    <row r="27437"/>
    <row r="27438"/>
    <row r="27439"/>
    <row r="27440"/>
    <row r="27441"/>
    <row r="27442"/>
    <row r="27443"/>
    <row r="27444"/>
    <row r="27445"/>
    <row r="27446"/>
    <row r="27447"/>
    <row r="27448"/>
    <row r="27449"/>
    <row r="27450"/>
    <row r="27451"/>
    <row r="27452"/>
    <row r="27453"/>
    <row r="27454"/>
    <row r="27455"/>
    <row r="27456"/>
    <row r="27457"/>
    <row r="27458"/>
    <row r="27459"/>
    <row r="27460"/>
    <row r="27461"/>
    <row r="27462"/>
    <row r="27463"/>
    <row r="27464"/>
    <row r="27465"/>
    <row r="27466"/>
    <row r="27467"/>
    <row r="27468"/>
    <row r="27469"/>
    <row r="27470"/>
    <row r="27471"/>
    <row r="27472"/>
    <row r="27473"/>
    <row r="27474"/>
    <row r="27475"/>
    <row r="27476"/>
    <row r="27477"/>
    <row r="27478"/>
    <row r="27479"/>
    <row r="27480"/>
    <row r="27481"/>
    <row r="27482"/>
    <row r="27483"/>
    <row r="27484"/>
    <row r="27485"/>
    <row r="27486"/>
    <row r="27487"/>
    <row r="27488"/>
    <row r="27489"/>
    <row r="27490"/>
    <row r="27491"/>
    <row r="27492"/>
    <row r="27493"/>
    <row r="27494"/>
    <row r="27495"/>
    <row r="27496"/>
    <row r="27497"/>
    <row r="27498"/>
    <row r="27499"/>
    <row r="27500"/>
    <row r="27501"/>
    <row r="27502"/>
    <row r="27503"/>
    <row r="27504"/>
    <row r="27505"/>
    <row r="27506"/>
    <row r="27507"/>
    <row r="27508"/>
    <row r="27509"/>
    <row r="27510"/>
    <row r="27511"/>
    <row r="27512"/>
    <row r="27513"/>
    <row r="27514"/>
    <row r="27515"/>
    <row r="27516"/>
    <row r="27517"/>
    <row r="27518"/>
    <row r="27519"/>
    <row r="27520"/>
    <row r="27521"/>
    <row r="27522"/>
    <row r="27523"/>
    <row r="27524"/>
    <row r="27525"/>
    <row r="27526"/>
    <row r="27527"/>
    <row r="27528"/>
    <row r="27529"/>
    <row r="27530"/>
    <row r="27531"/>
    <row r="27532"/>
    <row r="27533"/>
    <row r="27534"/>
    <row r="27535"/>
    <row r="27536"/>
    <row r="27537"/>
    <row r="27538"/>
    <row r="27539"/>
    <row r="27540"/>
    <row r="27541"/>
    <row r="27542"/>
    <row r="27543"/>
    <row r="27544"/>
    <row r="27545"/>
    <row r="27546"/>
    <row r="27547"/>
    <row r="27548"/>
    <row r="27549"/>
    <row r="27550"/>
    <row r="27551"/>
    <row r="27552"/>
    <row r="27553"/>
    <row r="27554"/>
    <row r="27555"/>
    <row r="27556"/>
    <row r="27557"/>
    <row r="27558"/>
    <row r="27559"/>
    <row r="27560"/>
    <row r="27561"/>
    <row r="27562"/>
    <row r="27563"/>
    <row r="27564"/>
    <row r="27565"/>
    <row r="27566"/>
    <row r="27567"/>
    <row r="27568"/>
    <row r="27569"/>
    <row r="27570"/>
    <row r="27571"/>
    <row r="27572"/>
    <row r="27573"/>
    <row r="27574"/>
    <row r="27575"/>
    <row r="27576"/>
    <row r="27577"/>
    <row r="27578"/>
    <row r="27579"/>
    <row r="27580"/>
    <row r="27581"/>
    <row r="27582"/>
    <row r="27583"/>
    <row r="27584"/>
    <row r="27585"/>
    <row r="27586"/>
    <row r="27587"/>
    <row r="27588"/>
    <row r="27589"/>
    <row r="27590"/>
    <row r="27591"/>
    <row r="27592"/>
    <row r="27593"/>
    <row r="27594"/>
    <row r="27595"/>
    <row r="27596"/>
    <row r="27597"/>
    <row r="27598"/>
    <row r="27599"/>
    <row r="27600"/>
    <row r="27601"/>
    <row r="27602"/>
    <row r="27603"/>
    <row r="27604"/>
    <row r="27605"/>
    <row r="27606"/>
    <row r="27607"/>
    <row r="27608"/>
    <row r="27609"/>
    <row r="27610"/>
    <row r="27611"/>
    <row r="27612"/>
    <row r="27613"/>
    <row r="27614"/>
    <row r="27615"/>
    <row r="27616"/>
    <row r="27617"/>
    <row r="27618"/>
    <row r="27619"/>
    <row r="27620"/>
    <row r="27621"/>
    <row r="27622"/>
    <row r="27623"/>
    <row r="27624"/>
    <row r="27625"/>
    <row r="27626"/>
    <row r="27627"/>
    <row r="27628"/>
    <row r="27629"/>
    <row r="27630"/>
    <row r="27631"/>
    <row r="27632"/>
    <row r="27633"/>
    <row r="27634"/>
    <row r="27635"/>
    <row r="27636"/>
    <row r="27637"/>
    <row r="27638"/>
    <row r="27639"/>
    <row r="27640"/>
    <row r="27641"/>
    <row r="27642"/>
    <row r="27643"/>
    <row r="27644"/>
    <row r="27645"/>
    <row r="27646"/>
    <row r="27647"/>
    <row r="27648"/>
    <row r="27649"/>
    <row r="27650"/>
    <row r="27651"/>
    <row r="27652"/>
    <row r="27653"/>
    <row r="27654"/>
    <row r="27655"/>
    <row r="27656"/>
    <row r="27657"/>
    <row r="27658"/>
    <row r="27659"/>
    <row r="27660"/>
    <row r="27661"/>
    <row r="27662"/>
    <row r="27663"/>
    <row r="27664"/>
    <row r="27665"/>
    <row r="27666"/>
    <row r="27667"/>
    <row r="27668"/>
    <row r="27669"/>
    <row r="27670"/>
    <row r="27671"/>
    <row r="27672"/>
    <row r="27673"/>
    <row r="27674"/>
    <row r="27675"/>
    <row r="27676"/>
    <row r="27677"/>
    <row r="27678"/>
    <row r="27679"/>
    <row r="27680"/>
    <row r="27681"/>
    <row r="27682"/>
    <row r="27683"/>
    <row r="27684"/>
    <row r="27685"/>
    <row r="27686"/>
    <row r="27687"/>
    <row r="27688"/>
    <row r="27689"/>
    <row r="27690"/>
    <row r="27691"/>
    <row r="27692"/>
    <row r="27693"/>
    <row r="27694"/>
    <row r="27695"/>
    <row r="27696"/>
    <row r="27697"/>
    <row r="27698"/>
    <row r="27699"/>
    <row r="27700"/>
    <row r="27701"/>
    <row r="27702"/>
    <row r="27703"/>
    <row r="27704"/>
    <row r="27705"/>
    <row r="27706"/>
    <row r="27707"/>
    <row r="27708"/>
    <row r="27709"/>
    <row r="27710"/>
    <row r="27711"/>
    <row r="27712"/>
    <row r="27713"/>
    <row r="27714"/>
    <row r="27715"/>
    <row r="27716"/>
    <row r="27717"/>
    <row r="27718"/>
    <row r="27719"/>
    <row r="27720"/>
    <row r="27721"/>
    <row r="27722"/>
    <row r="27723"/>
    <row r="27724"/>
    <row r="27725"/>
    <row r="27726"/>
    <row r="27727"/>
    <row r="27728"/>
    <row r="27729"/>
    <row r="27730"/>
    <row r="27731"/>
    <row r="27732"/>
    <row r="27733"/>
    <row r="27734"/>
    <row r="27735"/>
    <row r="27736"/>
    <row r="27737"/>
    <row r="27738"/>
    <row r="27739"/>
    <row r="27740"/>
    <row r="27741"/>
    <row r="27742"/>
    <row r="27743"/>
    <row r="27744"/>
    <row r="27745"/>
    <row r="27746"/>
    <row r="27747"/>
    <row r="27748"/>
    <row r="27749"/>
    <row r="27750"/>
    <row r="27751"/>
    <row r="27752"/>
    <row r="27753"/>
    <row r="27754"/>
    <row r="27755"/>
    <row r="27756"/>
    <row r="27757"/>
    <row r="27758"/>
    <row r="27759"/>
    <row r="27760"/>
    <row r="27761"/>
    <row r="27762"/>
    <row r="27763"/>
    <row r="27764"/>
    <row r="27765"/>
    <row r="27766"/>
    <row r="27767"/>
    <row r="27768"/>
    <row r="27769"/>
    <row r="27770"/>
    <row r="27771"/>
    <row r="27772"/>
    <row r="27773"/>
    <row r="27774"/>
    <row r="27775"/>
    <row r="27776"/>
    <row r="27777"/>
    <row r="27778"/>
    <row r="27779"/>
    <row r="27780"/>
    <row r="27781"/>
    <row r="27782"/>
    <row r="27783"/>
    <row r="27784"/>
    <row r="27785"/>
    <row r="27786"/>
    <row r="27787"/>
    <row r="27788"/>
    <row r="27789"/>
    <row r="27790"/>
    <row r="27791"/>
    <row r="27792"/>
    <row r="27793"/>
    <row r="27794"/>
    <row r="27795"/>
    <row r="27796"/>
    <row r="27797"/>
    <row r="27798"/>
    <row r="27799"/>
    <row r="27800"/>
    <row r="27801"/>
    <row r="27802"/>
    <row r="27803"/>
    <row r="27804"/>
    <row r="27805"/>
    <row r="27806"/>
    <row r="27807"/>
    <row r="27808"/>
    <row r="27809"/>
    <row r="27810"/>
    <row r="27811"/>
    <row r="27812"/>
    <row r="27813"/>
    <row r="27814"/>
    <row r="27815"/>
    <row r="27816"/>
    <row r="27817"/>
    <row r="27818"/>
    <row r="27819"/>
    <row r="27820"/>
    <row r="27821"/>
    <row r="27822"/>
    <row r="27823"/>
    <row r="27824"/>
    <row r="27825"/>
    <row r="27826"/>
    <row r="27827"/>
    <row r="27828"/>
    <row r="27829"/>
    <row r="27830"/>
    <row r="27831"/>
    <row r="27832"/>
    <row r="27833"/>
    <row r="27834"/>
    <row r="27835"/>
    <row r="27836"/>
    <row r="27837"/>
    <row r="27838"/>
    <row r="27839"/>
    <row r="27840"/>
    <row r="27841"/>
    <row r="27842"/>
    <row r="27843"/>
    <row r="27844"/>
    <row r="27845"/>
    <row r="27846"/>
    <row r="27847"/>
    <row r="27848"/>
    <row r="27849"/>
    <row r="27850"/>
    <row r="27851"/>
    <row r="27852"/>
    <row r="27853"/>
    <row r="27854"/>
    <row r="27855"/>
    <row r="27856"/>
    <row r="27857"/>
    <row r="27858"/>
    <row r="27859"/>
    <row r="27860"/>
    <row r="27861"/>
    <row r="27862"/>
    <row r="27863"/>
    <row r="27864"/>
    <row r="27865"/>
    <row r="27866"/>
    <row r="27867"/>
    <row r="27868"/>
    <row r="27869"/>
    <row r="27870"/>
    <row r="27871"/>
    <row r="27872"/>
    <row r="27873"/>
    <row r="27874"/>
    <row r="27875"/>
    <row r="27876"/>
    <row r="27877"/>
    <row r="27878"/>
    <row r="27879"/>
    <row r="27880"/>
    <row r="27881"/>
    <row r="27882"/>
    <row r="27883"/>
    <row r="27884"/>
    <row r="27885"/>
    <row r="27886"/>
    <row r="27887"/>
    <row r="27888"/>
    <row r="27889"/>
    <row r="27890"/>
    <row r="27891"/>
    <row r="27892"/>
    <row r="27893"/>
    <row r="27894"/>
    <row r="27895"/>
    <row r="27896"/>
    <row r="27897"/>
    <row r="27898"/>
    <row r="27899"/>
    <row r="27900"/>
    <row r="27901"/>
    <row r="27902"/>
    <row r="27903"/>
    <row r="27904"/>
    <row r="27905"/>
    <row r="27906"/>
    <row r="27907"/>
    <row r="27908"/>
    <row r="27909"/>
    <row r="27910"/>
    <row r="27911"/>
    <row r="27912"/>
    <row r="27913"/>
    <row r="27914"/>
    <row r="27915"/>
    <row r="27916"/>
    <row r="27917"/>
    <row r="27918"/>
    <row r="27919"/>
    <row r="27920"/>
    <row r="27921"/>
    <row r="27922"/>
    <row r="27923"/>
    <row r="27924"/>
    <row r="27925"/>
    <row r="27926"/>
    <row r="27927"/>
    <row r="27928"/>
    <row r="27929"/>
    <row r="27930"/>
    <row r="27931"/>
    <row r="27932"/>
    <row r="27933"/>
    <row r="27934"/>
    <row r="27935"/>
    <row r="27936"/>
    <row r="27937"/>
    <row r="27938"/>
    <row r="27939"/>
    <row r="27940"/>
    <row r="27941"/>
    <row r="27942"/>
    <row r="27943"/>
    <row r="27944"/>
    <row r="27945"/>
    <row r="27946"/>
    <row r="27947"/>
    <row r="27948"/>
    <row r="27949"/>
    <row r="27950"/>
    <row r="27951"/>
    <row r="27952"/>
    <row r="27953"/>
    <row r="27954"/>
    <row r="27955"/>
    <row r="27956"/>
    <row r="27957"/>
    <row r="27958"/>
    <row r="27959"/>
    <row r="27960"/>
    <row r="27961"/>
    <row r="27962"/>
    <row r="27963"/>
    <row r="27964"/>
    <row r="27965"/>
    <row r="27966"/>
    <row r="27967"/>
    <row r="27968"/>
    <row r="27969"/>
    <row r="27970"/>
    <row r="27971"/>
    <row r="27972"/>
    <row r="27973"/>
    <row r="27974"/>
    <row r="27975"/>
    <row r="27976"/>
    <row r="27977"/>
    <row r="27978"/>
    <row r="27979"/>
    <row r="27980"/>
    <row r="27981"/>
    <row r="27982"/>
    <row r="27983"/>
    <row r="27984"/>
    <row r="27985"/>
    <row r="27986"/>
    <row r="27987"/>
    <row r="27988"/>
    <row r="27989"/>
    <row r="27990"/>
    <row r="27991"/>
    <row r="27992"/>
    <row r="27993"/>
    <row r="27994"/>
    <row r="27995"/>
    <row r="27996"/>
    <row r="27997"/>
    <row r="27998"/>
    <row r="27999"/>
    <row r="28000"/>
    <row r="28001"/>
    <row r="28002"/>
    <row r="28003"/>
    <row r="28004"/>
    <row r="28005"/>
    <row r="28006"/>
    <row r="28007"/>
    <row r="28008"/>
    <row r="28009"/>
    <row r="28010"/>
    <row r="28011"/>
    <row r="28012"/>
    <row r="28013"/>
    <row r="28014"/>
    <row r="28015"/>
    <row r="28016"/>
    <row r="28017"/>
    <row r="28018"/>
    <row r="28019"/>
    <row r="28020"/>
    <row r="28021"/>
    <row r="28022"/>
    <row r="28023"/>
    <row r="28024"/>
    <row r="28025"/>
    <row r="28026"/>
    <row r="28027"/>
    <row r="28028"/>
    <row r="28029"/>
    <row r="28030"/>
    <row r="28031"/>
    <row r="28032"/>
    <row r="28033"/>
    <row r="28034"/>
    <row r="28035"/>
    <row r="28036"/>
    <row r="28037"/>
    <row r="28038"/>
    <row r="28039"/>
    <row r="28040"/>
    <row r="28041"/>
    <row r="28042"/>
    <row r="28043"/>
    <row r="28044"/>
    <row r="28045"/>
    <row r="28046"/>
    <row r="28047"/>
    <row r="28048"/>
    <row r="28049"/>
    <row r="28050"/>
    <row r="28051"/>
    <row r="28052"/>
    <row r="28053"/>
    <row r="28054"/>
    <row r="28055"/>
    <row r="28056"/>
    <row r="28057"/>
    <row r="28058"/>
    <row r="28059"/>
    <row r="28060"/>
    <row r="28061"/>
    <row r="28062"/>
    <row r="28063"/>
    <row r="28064"/>
    <row r="28065"/>
    <row r="28066"/>
    <row r="28067"/>
    <row r="28068"/>
    <row r="28069"/>
    <row r="28070"/>
    <row r="28071"/>
    <row r="28072"/>
    <row r="28073"/>
    <row r="28074"/>
    <row r="28075"/>
    <row r="28076"/>
    <row r="28077"/>
    <row r="28078"/>
    <row r="28079"/>
    <row r="28080"/>
    <row r="28081"/>
    <row r="28082"/>
    <row r="28083"/>
    <row r="28084"/>
    <row r="28085"/>
    <row r="28086"/>
    <row r="28087"/>
    <row r="28088"/>
    <row r="28089"/>
    <row r="28090"/>
    <row r="28091"/>
    <row r="28092"/>
    <row r="28093"/>
    <row r="28094"/>
    <row r="28095"/>
    <row r="28096"/>
    <row r="28097"/>
    <row r="28098"/>
    <row r="28099"/>
    <row r="28100"/>
    <row r="28101"/>
    <row r="28102"/>
    <row r="28103"/>
    <row r="28104"/>
    <row r="28105"/>
    <row r="28106"/>
    <row r="28107"/>
    <row r="28108"/>
    <row r="28109"/>
    <row r="28110"/>
    <row r="28111"/>
    <row r="28112"/>
    <row r="28113"/>
    <row r="28114"/>
    <row r="28115"/>
    <row r="28116"/>
    <row r="28117"/>
    <row r="28118"/>
    <row r="28119"/>
    <row r="28120"/>
    <row r="28121"/>
    <row r="28122"/>
    <row r="28123"/>
    <row r="28124"/>
    <row r="28125"/>
    <row r="28126"/>
    <row r="28127"/>
    <row r="28128"/>
    <row r="28129"/>
    <row r="28130"/>
    <row r="28131"/>
    <row r="28132"/>
    <row r="28133"/>
    <row r="28134"/>
    <row r="28135"/>
    <row r="28136"/>
    <row r="28137"/>
    <row r="28138"/>
    <row r="28139"/>
    <row r="28140"/>
    <row r="28141"/>
    <row r="28142"/>
    <row r="28143"/>
    <row r="28144"/>
    <row r="28145"/>
    <row r="28146"/>
    <row r="28147"/>
    <row r="28148"/>
    <row r="28149"/>
    <row r="28150"/>
    <row r="28151"/>
    <row r="28152"/>
    <row r="28153"/>
    <row r="28154"/>
    <row r="28155"/>
    <row r="28156"/>
    <row r="28157"/>
    <row r="28158"/>
    <row r="28159"/>
    <row r="28160"/>
    <row r="28161"/>
    <row r="28162"/>
    <row r="28163"/>
    <row r="28164"/>
    <row r="28165"/>
    <row r="28166"/>
    <row r="28167"/>
    <row r="28168"/>
    <row r="28169"/>
    <row r="28170"/>
    <row r="28171"/>
    <row r="28172"/>
    <row r="28173"/>
    <row r="28174"/>
    <row r="28175"/>
    <row r="28176"/>
    <row r="28177"/>
    <row r="28178"/>
    <row r="28179"/>
    <row r="28180"/>
    <row r="28181"/>
    <row r="28182"/>
    <row r="28183"/>
    <row r="28184"/>
    <row r="28185"/>
    <row r="28186"/>
    <row r="28187"/>
    <row r="28188"/>
    <row r="28189"/>
    <row r="28190"/>
    <row r="28191"/>
    <row r="28192"/>
    <row r="28193"/>
    <row r="28194"/>
    <row r="28195"/>
    <row r="28196"/>
    <row r="28197"/>
    <row r="28198"/>
    <row r="28199"/>
    <row r="28200"/>
    <row r="28201"/>
    <row r="28202"/>
    <row r="28203"/>
    <row r="28204"/>
    <row r="28205"/>
    <row r="28206"/>
    <row r="28207"/>
    <row r="28208"/>
    <row r="28209"/>
    <row r="28210"/>
    <row r="28211"/>
    <row r="28212"/>
    <row r="28213"/>
    <row r="28214"/>
    <row r="28215"/>
    <row r="28216"/>
    <row r="28217"/>
    <row r="28218"/>
    <row r="28219"/>
    <row r="28220"/>
    <row r="28221"/>
    <row r="28222"/>
    <row r="28223"/>
    <row r="28224"/>
    <row r="28225"/>
    <row r="28226"/>
    <row r="28227"/>
    <row r="28228"/>
    <row r="28229"/>
    <row r="28230"/>
    <row r="28231"/>
    <row r="28232"/>
    <row r="28233"/>
    <row r="28234"/>
    <row r="28235"/>
    <row r="28236"/>
    <row r="28237"/>
    <row r="28238"/>
    <row r="28239"/>
    <row r="28240"/>
    <row r="28241"/>
    <row r="28242"/>
    <row r="28243"/>
    <row r="28244"/>
    <row r="28245"/>
    <row r="28246"/>
    <row r="28247"/>
    <row r="28248"/>
    <row r="28249"/>
    <row r="28250"/>
    <row r="28251"/>
    <row r="28252"/>
    <row r="28253"/>
    <row r="28254"/>
    <row r="28255"/>
    <row r="28256"/>
    <row r="28257"/>
    <row r="28258"/>
    <row r="28259"/>
    <row r="28260"/>
    <row r="28261"/>
    <row r="28262"/>
    <row r="28263"/>
    <row r="28264"/>
    <row r="28265"/>
    <row r="28266"/>
    <row r="28267"/>
    <row r="28268"/>
    <row r="28269"/>
    <row r="28270"/>
    <row r="28271"/>
    <row r="28272"/>
    <row r="28273"/>
    <row r="28274"/>
    <row r="28275"/>
    <row r="28276"/>
    <row r="28277"/>
    <row r="28278"/>
    <row r="28279"/>
    <row r="28280"/>
    <row r="28281"/>
    <row r="28282"/>
    <row r="28283"/>
    <row r="28284"/>
    <row r="28285"/>
    <row r="28286"/>
    <row r="28287"/>
    <row r="28288"/>
    <row r="28289"/>
    <row r="28290"/>
    <row r="28291"/>
    <row r="28292"/>
    <row r="28293"/>
    <row r="28294"/>
    <row r="28295"/>
    <row r="28296"/>
    <row r="28297"/>
    <row r="28298"/>
    <row r="28299"/>
    <row r="28300"/>
    <row r="28301"/>
    <row r="28302"/>
    <row r="28303"/>
    <row r="28304"/>
    <row r="28305"/>
    <row r="28306"/>
    <row r="28307"/>
    <row r="28308"/>
    <row r="28309"/>
    <row r="28310"/>
    <row r="28311"/>
    <row r="28312"/>
    <row r="28313"/>
    <row r="28314"/>
    <row r="28315"/>
    <row r="28316"/>
    <row r="28317"/>
    <row r="28318"/>
    <row r="28319"/>
    <row r="28320"/>
    <row r="28321"/>
    <row r="28322"/>
    <row r="28323"/>
    <row r="28324"/>
    <row r="28325"/>
    <row r="28326"/>
    <row r="28327"/>
    <row r="28328"/>
    <row r="28329"/>
    <row r="28330"/>
    <row r="28331"/>
    <row r="28332"/>
    <row r="28333"/>
    <row r="28334"/>
    <row r="28335"/>
    <row r="28336"/>
    <row r="28337"/>
    <row r="28338"/>
    <row r="28339"/>
    <row r="28340"/>
    <row r="28341"/>
    <row r="28342"/>
    <row r="28343"/>
    <row r="28344"/>
    <row r="28345"/>
    <row r="28346"/>
    <row r="28347"/>
    <row r="28348"/>
    <row r="28349"/>
    <row r="28350"/>
    <row r="28351"/>
    <row r="28352"/>
    <row r="28353"/>
    <row r="28354"/>
    <row r="28355"/>
    <row r="28356"/>
    <row r="28357"/>
    <row r="28358"/>
    <row r="28359"/>
    <row r="28360"/>
    <row r="28361"/>
    <row r="28362"/>
    <row r="28363"/>
    <row r="28364"/>
    <row r="28365"/>
    <row r="28366"/>
    <row r="28367"/>
    <row r="28368"/>
    <row r="28369"/>
    <row r="28370"/>
    <row r="28371"/>
    <row r="28372"/>
    <row r="28373"/>
    <row r="28374"/>
    <row r="28375"/>
    <row r="28376"/>
    <row r="28377"/>
    <row r="28378"/>
    <row r="28379"/>
    <row r="28380"/>
    <row r="28381"/>
    <row r="28382"/>
    <row r="28383"/>
    <row r="28384"/>
    <row r="28385"/>
    <row r="28386"/>
    <row r="28387"/>
    <row r="28388"/>
    <row r="28389"/>
    <row r="28390"/>
    <row r="28391"/>
    <row r="28392"/>
    <row r="28393"/>
    <row r="28394"/>
    <row r="28395"/>
    <row r="28396"/>
    <row r="28397"/>
    <row r="28398"/>
    <row r="28399"/>
    <row r="28400"/>
    <row r="28401"/>
    <row r="28402"/>
    <row r="28403"/>
    <row r="28404"/>
    <row r="28405"/>
    <row r="28406"/>
    <row r="28407"/>
    <row r="28408"/>
    <row r="28409"/>
    <row r="28410"/>
    <row r="28411"/>
    <row r="28412"/>
    <row r="28413"/>
    <row r="28414"/>
    <row r="28415"/>
    <row r="28416"/>
    <row r="28417"/>
    <row r="28418"/>
    <row r="28419"/>
    <row r="28420"/>
    <row r="28421"/>
    <row r="28422"/>
    <row r="28423"/>
    <row r="28424"/>
    <row r="28425"/>
    <row r="28426"/>
    <row r="28427"/>
    <row r="28428"/>
    <row r="28429"/>
    <row r="28430"/>
    <row r="28431"/>
    <row r="28432"/>
    <row r="28433"/>
    <row r="28434"/>
    <row r="28435"/>
    <row r="28436"/>
    <row r="28437"/>
    <row r="28438"/>
    <row r="28439"/>
    <row r="28440"/>
    <row r="28441"/>
    <row r="28442"/>
    <row r="28443"/>
    <row r="28444"/>
    <row r="28445"/>
    <row r="28446"/>
    <row r="28447"/>
    <row r="28448"/>
    <row r="28449"/>
    <row r="28450"/>
    <row r="28451"/>
    <row r="28452"/>
    <row r="28453"/>
    <row r="28454"/>
    <row r="28455"/>
    <row r="28456"/>
    <row r="28457"/>
    <row r="28458"/>
    <row r="28459"/>
    <row r="28460"/>
    <row r="28461"/>
    <row r="28462"/>
    <row r="28463"/>
    <row r="28464"/>
    <row r="28465"/>
    <row r="28466"/>
    <row r="28467"/>
    <row r="28468"/>
    <row r="28469"/>
    <row r="28470"/>
    <row r="28471"/>
    <row r="28472"/>
    <row r="28473"/>
    <row r="28474"/>
    <row r="28475"/>
    <row r="28476"/>
    <row r="28477"/>
    <row r="28478"/>
    <row r="28479"/>
    <row r="28480"/>
    <row r="28481"/>
    <row r="28482"/>
    <row r="28483"/>
    <row r="28484"/>
    <row r="28485"/>
    <row r="28486"/>
    <row r="28487"/>
    <row r="28488"/>
    <row r="28489"/>
    <row r="28490"/>
    <row r="28491"/>
    <row r="28492"/>
    <row r="28493"/>
    <row r="28494"/>
    <row r="28495"/>
    <row r="28496"/>
    <row r="28497"/>
    <row r="28498"/>
    <row r="28499"/>
    <row r="28500"/>
    <row r="28501"/>
    <row r="28502"/>
    <row r="28503"/>
    <row r="28504"/>
    <row r="28505"/>
    <row r="28506"/>
    <row r="28507"/>
    <row r="28508"/>
    <row r="28509"/>
    <row r="28510"/>
    <row r="28511"/>
    <row r="28512"/>
    <row r="28513"/>
    <row r="28514"/>
    <row r="28515"/>
    <row r="28516"/>
    <row r="28517"/>
    <row r="28518"/>
    <row r="28519"/>
    <row r="28520"/>
    <row r="28521"/>
    <row r="28522"/>
    <row r="28523"/>
    <row r="28524"/>
    <row r="28525"/>
    <row r="28526"/>
    <row r="28527"/>
    <row r="28528"/>
    <row r="28529"/>
    <row r="28530"/>
    <row r="28531"/>
    <row r="28532"/>
    <row r="28533"/>
    <row r="28534"/>
    <row r="28535"/>
    <row r="28536"/>
    <row r="28537"/>
    <row r="28538"/>
    <row r="28539"/>
    <row r="28540"/>
    <row r="28541"/>
    <row r="28542"/>
    <row r="28543"/>
    <row r="28544"/>
    <row r="28545"/>
    <row r="28546"/>
    <row r="28547"/>
    <row r="28548"/>
    <row r="28549"/>
    <row r="28550"/>
    <row r="28551"/>
    <row r="28552"/>
    <row r="28553"/>
    <row r="28554"/>
    <row r="28555"/>
    <row r="28556"/>
    <row r="28557"/>
    <row r="28558"/>
    <row r="28559"/>
    <row r="28560"/>
    <row r="28561"/>
    <row r="28562"/>
    <row r="28563"/>
    <row r="28564"/>
    <row r="28565"/>
    <row r="28566"/>
    <row r="28567"/>
    <row r="28568"/>
    <row r="28569"/>
    <row r="28570"/>
    <row r="28571"/>
    <row r="28572"/>
    <row r="28573"/>
    <row r="28574"/>
    <row r="28575"/>
    <row r="28576"/>
    <row r="28577"/>
    <row r="28578"/>
    <row r="28579"/>
    <row r="28580"/>
    <row r="28581"/>
    <row r="28582"/>
    <row r="28583"/>
    <row r="28584"/>
    <row r="28585"/>
    <row r="28586"/>
    <row r="28587"/>
    <row r="28588"/>
    <row r="28589"/>
    <row r="28590"/>
    <row r="28591"/>
    <row r="28592"/>
    <row r="28593"/>
    <row r="28594"/>
    <row r="28595"/>
    <row r="28596"/>
    <row r="28597"/>
    <row r="28598"/>
    <row r="28599"/>
    <row r="28600"/>
    <row r="28601"/>
    <row r="28602"/>
    <row r="28603"/>
    <row r="28604"/>
    <row r="28605"/>
    <row r="28606"/>
    <row r="28607"/>
    <row r="28608"/>
    <row r="28609"/>
    <row r="28610"/>
    <row r="28611"/>
    <row r="28612"/>
    <row r="28613"/>
    <row r="28614"/>
    <row r="28615"/>
    <row r="28616"/>
    <row r="28617"/>
    <row r="28618"/>
    <row r="28619"/>
    <row r="28620"/>
    <row r="28621"/>
    <row r="28622"/>
    <row r="28623"/>
    <row r="28624"/>
    <row r="28625"/>
    <row r="28626"/>
    <row r="28627"/>
    <row r="28628"/>
    <row r="28629"/>
    <row r="28630"/>
    <row r="28631"/>
    <row r="28632"/>
    <row r="28633"/>
    <row r="28634"/>
    <row r="28635"/>
    <row r="28636"/>
    <row r="28637"/>
    <row r="28638"/>
    <row r="28639"/>
    <row r="28640"/>
    <row r="28641"/>
    <row r="28642"/>
    <row r="28643"/>
    <row r="28644"/>
    <row r="28645"/>
    <row r="28646"/>
    <row r="28647"/>
    <row r="28648"/>
    <row r="28649"/>
    <row r="28650"/>
    <row r="28651"/>
    <row r="28652"/>
    <row r="28653"/>
    <row r="28654"/>
    <row r="28655"/>
    <row r="28656"/>
    <row r="28657"/>
    <row r="28658"/>
    <row r="28659"/>
    <row r="28660"/>
    <row r="28661"/>
    <row r="28662"/>
    <row r="28663"/>
    <row r="28664"/>
    <row r="28665"/>
    <row r="28666"/>
    <row r="28667"/>
    <row r="28668"/>
    <row r="28669"/>
    <row r="28670"/>
    <row r="28671"/>
    <row r="28672"/>
    <row r="28673"/>
    <row r="28674"/>
    <row r="28675"/>
    <row r="28676"/>
    <row r="28677"/>
    <row r="28678"/>
    <row r="28679"/>
    <row r="28680"/>
    <row r="28681"/>
    <row r="28682"/>
    <row r="28683"/>
    <row r="28684"/>
    <row r="28685"/>
    <row r="28686"/>
    <row r="28687"/>
    <row r="28688"/>
    <row r="28689"/>
    <row r="28690"/>
    <row r="28691"/>
    <row r="28692"/>
    <row r="28693"/>
    <row r="28694"/>
    <row r="28695"/>
    <row r="28696"/>
    <row r="28697"/>
    <row r="28698"/>
    <row r="28699"/>
    <row r="28700"/>
    <row r="28701"/>
    <row r="28702"/>
    <row r="28703"/>
    <row r="28704"/>
    <row r="28705"/>
    <row r="28706"/>
    <row r="28707"/>
    <row r="28708"/>
    <row r="28709"/>
    <row r="28710"/>
    <row r="28711"/>
    <row r="28712"/>
    <row r="28713"/>
    <row r="28714"/>
    <row r="28715"/>
    <row r="28716"/>
    <row r="28717"/>
    <row r="28718"/>
    <row r="28719"/>
    <row r="28720"/>
    <row r="28721"/>
    <row r="28722"/>
    <row r="28723"/>
    <row r="28724"/>
    <row r="28725"/>
    <row r="28726"/>
    <row r="28727"/>
    <row r="28728"/>
    <row r="28729"/>
    <row r="28730"/>
    <row r="28731"/>
    <row r="28732"/>
    <row r="28733"/>
    <row r="28734"/>
    <row r="28735"/>
    <row r="28736"/>
    <row r="28737"/>
    <row r="28738"/>
    <row r="28739"/>
    <row r="28740"/>
    <row r="28741"/>
    <row r="28742"/>
    <row r="28743"/>
    <row r="28744"/>
    <row r="28745"/>
    <row r="28746"/>
    <row r="28747"/>
    <row r="28748"/>
    <row r="28749"/>
    <row r="28750"/>
    <row r="28751"/>
    <row r="28752"/>
    <row r="28753"/>
    <row r="28754"/>
    <row r="28755"/>
    <row r="28756"/>
    <row r="28757"/>
    <row r="28758"/>
    <row r="28759"/>
    <row r="28760"/>
    <row r="28761"/>
    <row r="28762"/>
    <row r="28763"/>
    <row r="28764"/>
    <row r="28765"/>
    <row r="28766"/>
    <row r="28767"/>
    <row r="28768"/>
    <row r="28769"/>
    <row r="28770"/>
    <row r="28771"/>
    <row r="28772"/>
    <row r="28773"/>
    <row r="28774"/>
    <row r="28775"/>
    <row r="28776"/>
    <row r="28777"/>
    <row r="28778"/>
    <row r="28779"/>
    <row r="28780"/>
    <row r="28781"/>
    <row r="28782"/>
    <row r="28783"/>
    <row r="28784"/>
    <row r="28785"/>
    <row r="28786"/>
    <row r="28787"/>
    <row r="28788"/>
    <row r="28789"/>
    <row r="28790"/>
    <row r="28791"/>
    <row r="28792"/>
    <row r="28793"/>
    <row r="28794"/>
    <row r="28795"/>
    <row r="28796"/>
    <row r="28797"/>
    <row r="28798"/>
    <row r="28799"/>
    <row r="28800"/>
    <row r="28801"/>
    <row r="28802"/>
    <row r="28803"/>
    <row r="28804"/>
    <row r="28805"/>
    <row r="28806"/>
    <row r="28807"/>
    <row r="28808"/>
    <row r="28809"/>
    <row r="28810"/>
    <row r="28811"/>
    <row r="28812"/>
    <row r="28813"/>
    <row r="28814"/>
    <row r="28815"/>
    <row r="28816"/>
    <row r="28817"/>
    <row r="28818"/>
    <row r="28819"/>
    <row r="28820"/>
    <row r="28821"/>
    <row r="28822"/>
    <row r="28823"/>
    <row r="28824"/>
    <row r="28825"/>
    <row r="28826"/>
    <row r="28827"/>
    <row r="28828"/>
    <row r="28829"/>
    <row r="28830"/>
    <row r="28831"/>
    <row r="28832"/>
    <row r="28833"/>
    <row r="28834"/>
    <row r="28835"/>
    <row r="28836"/>
    <row r="28837"/>
    <row r="28838"/>
    <row r="28839"/>
    <row r="28840"/>
    <row r="28841"/>
    <row r="28842"/>
    <row r="28843"/>
    <row r="28844"/>
    <row r="28845"/>
    <row r="28846"/>
    <row r="28847"/>
    <row r="28848"/>
    <row r="28849"/>
    <row r="28850"/>
    <row r="28851"/>
    <row r="28852"/>
    <row r="28853"/>
    <row r="28854"/>
    <row r="28855"/>
    <row r="28856"/>
    <row r="28857"/>
    <row r="28858"/>
    <row r="28859"/>
    <row r="28860"/>
    <row r="28861"/>
    <row r="28862"/>
    <row r="28863"/>
    <row r="28864"/>
    <row r="28865"/>
    <row r="28866"/>
    <row r="28867"/>
    <row r="28868"/>
    <row r="28869"/>
    <row r="28870"/>
    <row r="28871"/>
    <row r="28872"/>
    <row r="28873"/>
    <row r="28874"/>
    <row r="28875"/>
    <row r="28876"/>
    <row r="28877"/>
    <row r="28878"/>
    <row r="28879"/>
    <row r="28880"/>
    <row r="28881"/>
    <row r="28882"/>
    <row r="28883"/>
    <row r="28884"/>
    <row r="28885"/>
    <row r="28886"/>
    <row r="28887"/>
    <row r="28888"/>
    <row r="28889"/>
    <row r="28890"/>
    <row r="28891"/>
    <row r="28892"/>
    <row r="28893"/>
    <row r="28894"/>
    <row r="28895"/>
    <row r="28896"/>
    <row r="28897"/>
    <row r="28898"/>
    <row r="28899"/>
    <row r="28900"/>
    <row r="28901"/>
    <row r="28902"/>
    <row r="28903"/>
    <row r="28904"/>
    <row r="28905"/>
    <row r="28906"/>
    <row r="28907"/>
    <row r="28908"/>
    <row r="28909"/>
    <row r="28910"/>
    <row r="28911"/>
    <row r="28912"/>
    <row r="28913"/>
    <row r="28914"/>
    <row r="28915"/>
    <row r="28916"/>
    <row r="28917"/>
    <row r="28918"/>
    <row r="28919"/>
    <row r="28920"/>
    <row r="28921"/>
    <row r="28922"/>
    <row r="28923"/>
    <row r="28924"/>
    <row r="28925"/>
    <row r="28926"/>
    <row r="28927"/>
    <row r="28928"/>
    <row r="28929"/>
    <row r="28930"/>
    <row r="28931"/>
    <row r="28932"/>
    <row r="28933"/>
    <row r="28934"/>
    <row r="28935"/>
    <row r="28936"/>
    <row r="28937"/>
    <row r="28938"/>
    <row r="28939"/>
    <row r="28940"/>
    <row r="28941"/>
    <row r="28942"/>
    <row r="28943"/>
    <row r="28944"/>
    <row r="28945"/>
    <row r="28946"/>
    <row r="28947"/>
    <row r="28948"/>
    <row r="28949"/>
    <row r="28950"/>
    <row r="28951"/>
    <row r="28952"/>
    <row r="28953"/>
    <row r="28954"/>
    <row r="28955"/>
    <row r="28956"/>
    <row r="28957"/>
    <row r="28958"/>
    <row r="28959"/>
    <row r="28960"/>
    <row r="28961"/>
    <row r="28962"/>
    <row r="28963"/>
    <row r="28964"/>
    <row r="28965"/>
    <row r="28966"/>
    <row r="28967"/>
    <row r="28968"/>
    <row r="28969"/>
    <row r="28970"/>
    <row r="28971"/>
    <row r="28972"/>
    <row r="28973"/>
    <row r="28974"/>
    <row r="28975"/>
    <row r="28976"/>
    <row r="28977"/>
    <row r="28978"/>
    <row r="28979"/>
    <row r="28980"/>
    <row r="28981"/>
    <row r="28982"/>
    <row r="28983"/>
    <row r="28984"/>
    <row r="28985"/>
    <row r="28986"/>
    <row r="28987"/>
    <row r="28988"/>
    <row r="28989"/>
    <row r="28990"/>
    <row r="28991"/>
    <row r="28992"/>
    <row r="28993"/>
    <row r="28994"/>
    <row r="28995"/>
    <row r="28996"/>
    <row r="28997"/>
    <row r="28998"/>
    <row r="28999"/>
    <row r="29000"/>
    <row r="29001"/>
    <row r="29002"/>
    <row r="29003"/>
    <row r="29004"/>
    <row r="29005"/>
    <row r="29006"/>
    <row r="29007"/>
    <row r="29008"/>
    <row r="29009"/>
    <row r="29010"/>
    <row r="29011"/>
    <row r="29012"/>
    <row r="29013"/>
    <row r="29014"/>
    <row r="29015"/>
    <row r="29016"/>
    <row r="29017"/>
    <row r="29018"/>
    <row r="29019"/>
    <row r="29020"/>
    <row r="29021"/>
    <row r="29022"/>
    <row r="29023"/>
    <row r="29024"/>
    <row r="29025"/>
    <row r="29026"/>
    <row r="29027"/>
    <row r="29028"/>
    <row r="29029"/>
    <row r="29030"/>
    <row r="29031"/>
    <row r="29032"/>
    <row r="29033"/>
    <row r="29034"/>
    <row r="29035"/>
    <row r="29036"/>
    <row r="29037"/>
    <row r="29038"/>
    <row r="29039"/>
    <row r="29040"/>
    <row r="29041"/>
    <row r="29042"/>
    <row r="29043"/>
    <row r="29044"/>
    <row r="29045"/>
    <row r="29046"/>
    <row r="29047"/>
    <row r="29048"/>
    <row r="29049"/>
    <row r="29050"/>
    <row r="29051"/>
    <row r="29052"/>
    <row r="29053"/>
    <row r="29054"/>
    <row r="29055"/>
    <row r="29056"/>
    <row r="29057"/>
    <row r="29058"/>
    <row r="29059"/>
    <row r="29060"/>
    <row r="29061"/>
    <row r="29062"/>
    <row r="29063"/>
    <row r="29064"/>
    <row r="29065"/>
    <row r="29066"/>
    <row r="29067"/>
    <row r="29068"/>
    <row r="29069"/>
    <row r="29070"/>
    <row r="29071"/>
    <row r="29072"/>
    <row r="29073"/>
    <row r="29074"/>
    <row r="29075"/>
    <row r="29076"/>
    <row r="29077"/>
    <row r="29078"/>
    <row r="29079"/>
    <row r="29080"/>
    <row r="29081"/>
    <row r="29082"/>
    <row r="29083"/>
    <row r="29084"/>
    <row r="29085"/>
    <row r="29086"/>
    <row r="29087"/>
    <row r="29088"/>
    <row r="29089"/>
    <row r="29090"/>
    <row r="29091"/>
    <row r="29092"/>
    <row r="29093"/>
    <row r="29094"/>
    <row r="29095"/>
    <row r="29096"/>
    <row r="29097"/>
    <row r="29098"/>
    <row r="29099"/>
    <row r="29100"/>
    <row r="29101"/>
    <row r="29102"/>
    <row r="29103"/>
    <row r="29104"/>
    <row r="29105"/>
    <row r="29106"/>
    <row r="29107"/>
    <row r="29108"/>
    <row r="29109"/>
    <row r="29110"/>
    <row r="29111"/>
    <row r="29112"/>
    <row r="29113"/>
    <row r="29114"/>
    <row r="29115"/>
    <row r="29116"/>
    <row r="29117"/>
    <row r="29118"/>
    <row r="29119"/>
    <row r="29120"/>
    <row r="29121"/>
    <row r="29122"/>
    <row r="29123"/>
    <row r="29124"/>
    <row r="29125"/>
    <row r="29126"/>
    <row r="29127"/>
    <row r="29128"/>
    <row r="29129"/>
    <row r="29130"/>
    <row r="29131"/>
    <row r="29132"/>
    <row r="29133"/>
    <row r="29134"/>
    <row r="29135"/>
    <row r="29136"/>
    <row r="29137"/>
    <row r="29138"/>
    <row r="29139"/>
    <row r="29140"/>
    <row r="29141"/>
    <row r="29142"/>
    <row r="29143"/>
    <row r="29144"/>
    <row r="29145"/>
    <row r="29146"/>
    <row r="29147"/>
    <row r="29148"/>
    <row r="29149"/>
    <row r="29150"/>
    <row r="29151"/>
    <row r="29152"/>
    <row r="29153"/>
    <row r="29154"/>
    <row r="29155"/>
    <row r="29156"/>
    <row r="29157"/>
    <row r="29158"/>
    <row r="29159"/>
    <row r="29160"/>
    <row r="29161"/>
    <row r="29162"/>
    <row r="29163"/>
    <row r="29164"/>
    <row r="29165"/>
    <row r="29166"/>
    <row r="29167"/>
    <row r="29168"/>
    <row r="29169"/>
    <row r="29170"/>
    <row r="29171"/>
    <row r="29172"/>
    <row r="29173"/>
    <row r="29174"/>
    <row r="29175"/>
    <row r="29176"/>
    <row r="29177"/>
    <row r="29178"/>
    <row r="29179"/>
    <row r="29180"/>
    <row r="29181"/>
    <row r="29182"/>
    <row r="29183"/>
    <row r="29184"/>
    <row r="29185"/>
    <row r="29186"/>
    <row r="29187"/>
    <row r="29188"/>
    <row r="29189"/>
    <row r="29190"/>
    <row r="29191"/>
    <row r="29192"/>
    <row r="29193"/>
    <row r="29194"/>
    <row r="29195"/>
    <row r="29196"/>
    <row r="29197"/>
    <row r="29198"/>
    <row r="29199"/>
    <row r="29200"/>
    <row r="29201"/>
    <row r="29202"/>
    <row r="29203"/>
    <row r="29204"/>
    <row r="29205"/>
    <row r="29206"/>
    <row r="29207"/>
    <row r="29208"/>
    <row r="29209"/>
    <row r="29210"/>
    <row r="29211"/>
    <row r="29212"/>
    <row r="29213"/>
    <row r="29214"/>
    <row r="29215"/>
    <row r="29216"/>
    <row r="29217"/>
    <row r="29218"/>
    <row r="29219"/>
    <row r="29220"/>
    <row r="29221"/>
    <row r="29222"/>
    <row r="29223"/>
    <row r="29224"/>
    <row r="29225"/>
    <row r="29226"/>
    <row r="29227"/>
    <row r="29228"/>
    <row r="29229"/>
    <row r="29230"/>
    <row r="29231"/>
    <row r="29232"/>
    <row r="29233"/>
    <row r="29234"/>
    <row r="29235"/>
    <row r="29236"/>
    <row r="29237"/>
    <row r="29238"/>
    <row r="29239"/>
    <row r="29240"/>
    <row r="29241"/>
    <row r="29242"/>
    <row r="29243"/>
    <row r="29244"/>
    <row r="29245"/>
    <row r="29246"/>
    <row r="29247"/>
    <row r="29248"/>
    <row r="29249"/>
    <row r="29250"/>
    <row r="29251"/>
    <row r="29252"/>
    <row r="29253"/>
    <row r="29254"/>
    <row r="29255"/>
    <row r="29256"/>
    <row r="29257"/>
    <row r="29258"/>
    <row r="29259"/>
    <row r="29260"/>
    <row r="29261"/>
    <row r="29262"/>
    <row r="29263"/>
    <row r="29264"/>
    <row r="29265"/>
    <row r="29266"/>
    <row r="29267"/>
    <row r="29268"/>
    <row r="29269"/>
    <row r="29270"/>
    <row r="29271"/>
    <row r="29272"/>
    <row r="29273"/>
    <row r="29274"/>
    <row r="29275"/>
    <row r="29276"/>
    <row r="29277"/>
    <row r="29278"/>
    <row r="29279"/>
    <row r="29280"/>
    <row r="29281"/>
    <row r="29282"/>
    <row r="29283"/>
    <row r="29284"/>
    <row r="29285"/>
    <row r="29286"/>
    <row r="29287"/>
    <row r="29288"/>
    <row r="29289"/>
    <row r="29290"/>
    <row r="29291"/>
    <row r="29292"/>
    <row r="29293"/>
    <row r="29294"/>
    <row r="29295"/>
    <row r="29296"/>
    <row r="29297"/>
    <row r="29298"/>
    <row r="29299"/>
    <row r="29300"/>
    <row r="29301"/>
    <row r="29302"/>
    <row r="29303"/>
    <row r="29304"/>
    <row r="29305"/>
    <row r="29306"/>
    <row r="29307"/>
    <row r="29308"/>
    <row r="29309"/>
    <row r="29310"/>
    <row r="29311"/>
    <row r="29312"/>
    <row r="29313"/>
    <row r="29314"/>
    <row r="29315"/>
    <row r="29316"/>
    <row r="29317"/>
    <row r="29318"/>
    <row r="29319"/>
    <row r="29320"/>
    <row r="29321"/>
    <row r="29322"/>
    <row r="29323"/>
    <row r="29324"/>
    <row r="29325"/>
    <row r="29326"/>
    <row r="29327"/>
    <row r="29328"/>
    <row r="29329"/>
    <row r="29330"/>
    <row r="29331"/>
    <row r="29332"/>
    <row r="29333"/>
    <row r="29334"/>
    <row r="29335"/>
    <row r="29336"/>
    <row r="29337"/>
    <row r="29338"/>
    <row r="29339"/>
    <row r="29340"/>
    <row r="29341"/>
    <row r="29342"/>
    <row r="29343"/>
    <row r="29344"/>
    <row r="29345"/>
    <row r="29346"/>
    <row r="29347"/>
    <row r="29348"/>
    <row r="29349"/>
    <row r="29350"/>
    <row r="29351"/>
    <row r="29352"/>
    <row r="29353"/>
    <row r="29354"/>
    <row r="29355"/>
    <row r="29356"/>
    <row r="29357"/>
    <row r="29358"/>
    <row r="29359"/>
    <row r="29360"/>
    <row r="29361"/>
    <row r="29362"/>
    <row r="29363"/>
    <row r="29364"/>
    <row r="29365"/>
    <row r="29366"/>
    <row r="29367"/>
    <row r="29368"/>
    <row r="29369"/>
    <row r="29370"/>
    <row r="29371"/>
    <row r="29372"/>
    <row r="29373"/>
    <row r="29374"/>
    <row r="29375"/>
    <row r="29376"/>
    <row r="29377"/>
    <row r="29378"/>
    <row r="29379"/>
    <row r="29380"/>
    <row r="29381"/>
    <row r="29382"/>
    <row r="29383"/>
    <row r="29384"/>
    <row r="29385"/>
    <row r="29386"/>
    <row r="29387"/>
    <row r="29388"/>
    <row r="29389"/>
    <row r="29390"/>
    <row r="29391"/>
    <row r="29392"/>
    <row r="29393"/>
    <row r="29394"/>
    <row r="29395"/>
    <row r="29396"/>
    <row r="29397"/>
    <row r="29398"/>
    <row r="29399"/>
    <row r="29400"/>
    <row r="29401"/>
    <row r="29402"/>
    <row r="29403"/>
    <row r="29404"/>
    <row r="29405"/>
    <row r="29406"/>
    <row r="29407"/>
    <row r="29408"/>
    <row r="29409"/>
    <row r="29410"/>
    <row r="29411"/>
    <row r="29412"/>
    <row r="29413"/>
    <row r="29414"/>
    <row r="29415"/>
    <row r="29416"/>
    <row r="29417"/>
    <row r="29418"/>
    <row r="29419"/>
    <row r="29420"/>
    <row r="29421"/>
    <row r="29422"/>
    <row r="29423"/>
    <row r="29424"/>
    <row r="29425"/>
    <row r="29426"/>
    <row r="29427"/>
    <row r="29428"/>
    <row r="29429"/>
    <row r="29430"/>
    <row r="29431"/>
    <row r="29432"/>
    <row r="29433"/>
    <row r="29434"/>
    <row r="29435"/>
    <row r="29436"/>
    <row r="29437"/>
    <row r="29438"/>
    <row r="29439"/>
    <row r="29440"/>
    <row r="29441"/>
    <row r="29442"/>
    <row r="29443"/>
    <row r="29444"/>
    <row r="29445"/>
    <row r="29446"/>
    <row r="29447"/>
    <row r="29448"/>
    <row r="29449"/>
    <row r="29450"/>
    <row r="29451"/>
    <row r="29452"/>
    <row r="29453"/>
    <row r="29454"/>
    <row r="29455"/>
    <row r="29456"/>
    <row r="29457"/>
    <row r="29458"/>
    <row r="29459"/>
    <row r="29460"/>
    <row r="29461"/>
    <row r="29462"/>
    <row r="29463"/>
    <row r="29464"/>
    <row r="29465"/>
    <row r="29466"/>
    <row r="29467"/>
    <row r="29468"/>
    <row r="29469"/>
    <row r="29470"/>
    <row r="29471"/>
    <row r="29472"/>
    <row r="29473"/>
    <row r="29474"/>
    <row r="29475"/>
    <row r="29476"/>
    <row r="29477"/>
    <row r="29478"/>
    <row r="29479"/>
    <row r="29480"/>
    <row r="29481"/>
    <row r="29482"/>
    <row r="29483"/>
    <row r="29484"/>
    <row r="29485"/>
    <row r="29486"/>
    <row r="29487"/>
    <row r="29488"/>
    <row r="29489"/>
    <row r="29490"/>
    <row r="29491"/>
    <row r="29492"/>
    <row r="29493"/>
    <row r="29494"/>
    <row r="29495"/>
    <row r="29496"/>
    <row r="29497"/>
    <row r="29498"/>
    <row r="29499"/>
    <row r="29500"/>
    <row r="29501"/>
    <row r="29502"/>
    <row r="29503"/>
    <row r="29504"/>
    <row r="29505"/>
    <row r="29506"/>
    <row r="29507"/>
    <row r="29508"/>
    <row r="29509"/>
    <row r="29510"/>
    <row r="29511"/>
    <row r="29512"/>
    <row r="29513"/>
    <row r="29514"/>
    <row r="29515"/>
    <row r="29516"/>
    <row r="29517"/>
    <row r="29518"/>
    <row r="29519"/>
    <row r="29520"/>
    <row r="29521"/>
    <row r="29522"/>
    <row r="29523"/>
    <row r="29524"/>
    <row r="29525"/>
    <row r="29526"/>
    <row r="29527"/>
    <row r="29528"/>
    <row r="29529"/>
    <row r="29530"/>
    <row r="29531"/>
    <row r="29532"/>
    <row r="29533"/>
    <row r="29534"/>
    <row r="29535"/>
    <row r="29536"/>
    <row r="29537"/>
    <row r="29538"/>
    <row r="29539"/>
    <row r="29540"/>
    <row r="29541"/>
    <row r="29542"/>
    <row r="29543"/>
    <row r="29544"/>
    <row r="29545"/>
    <row r="29546"/>
    <row r="29547"/>
    <row r="29548"/>
    <row r="29549"/>
    <row r="29550"/>
    <row r="29551"/>
    <row r="29552"/>
    <row r="29553"/>
    <row r="29554"/>
    <row r="29555"/>
    <row r="29556"/>
    <row r="29557"/>
    <row r="29558"/>
    <row r="29559"/>
    <row r="29560"/>
    <row r="29561"/>
    <row r="29562"/>
    <row r="29563"/>
    <row r="29564"/>
    <row r="29565"/>
    <row r="29566"/>
    <row r="29567"/>
    <row r="29568"/>
    <row r="29569"/>
    <row r="29570"/>
    <row r="29571"/>
    <row r="29572"/>
    <row r="29573"/>
    <row r="29574"/>
    <row r="29575"/>
    <row r="29576"/>
    <row r="29577"/>
    <row r="29578"/>
    <row r="29579"/>
    <row r="29580"/>
    <row r="29581"/>
    <row r="29582"/>
    <row r="29583"/>
    <row r="29584"/>
    <row r="29585"/>
    <row r="29586"/>
    <row r="29587"/>
    <row r="29588"/>
    <row r="29589"/>
    <row r="29590"/>
    <row r="29591"/>
    <row r="29592"/>
    <row r="29593"/>
    <row r="29594"/>
    <row r="29595"/>
    <row r="29596"/>
    <row r="29597"/>
    <row r="29598"/>
    <row r="29599"/>
    <row r="29600"/>
    <row r="29601"/>
    <row r="29602"/>
    <row r="29603"/>
    <row r="29604"/>
    <row r="29605"/>
    <row r="29606"/>
    <row r="29607"/>
    <row r="29608"/>
    <row r="29609"/>
    <row r="29610"/>
    <row r="29611"/>
    <row r="29612"/>
    <row r="29613"/>
    <row r="29614"/>
    <row r="29615"/>
    <row r="29616"/>
    <row r="29617"/>
    <row r="29618"/>
    <row r="29619"/>
    <row r="29620"/>
    <row r="29621"/>
    <row r="29622"/>
    <row r="29623"/>
    <row r="29624"/>
    <row r="29625"/>
    <row r="29626"/>
    <row r="29627"/>
    <row r="29628"/>
    <row r="29629"/>
    <row r="29630"/>
    <row r="29631"/>
    <row r="29632"/>
    <row r="29633"/>
    <row r="29634"/>
    <row r="29635"/>
    <row r="29636"/>
    <row r="29637"/>
    <row r="29638"/>
    <row r="29639"/>
    <row r="29640"/>
    <row r="29641"/>
    <row r="29642"/>
    <row r="29643"/>
    <row r="29644"/>
    <row r="29645"/>
    <row r="29646"/>
    <row r="29647"/>
    <row r="29648"/>
    <row r="29649"/>
    <row r="29650"/>
    <row r="29651"/>
    <row r="29652"/>
    <row r="29653"/>
    <row r="29654"/>
    <row r="29655"/>
    <row r="29656"/>
    <row r="29657"/>
    <row r="29658"/>
    <row r="29659"/>
    <row r="29660"/>
    <row r="29661"/>
    <row r="29662"/>
    <row r="29663"/>
    <row r="29664"/>
    <row r="29665"/>
    <row r="29666"/>
    <row r="29667"/>
    <row r="29668"/>
    <row r="29669"/>
    <row r="29670"/>
    <row r="29671"/>
    <row r="29672"/>
    <row r="29673"/>
    <row r="29674"/>
    <row r="29675"/>
    <row r="29676"/>
    <row r="29677"/>
    <row r="29678"/>
    <row r="29679"/>
    <row r="29680"/>
    <row r="29681"/>
    <row r="29682"/>
    <row r="29683"/>
    <row r="29684"/>
    <row r="29685"/>
    <row r="29686"/>
    <row r="29687"/>
    <row r="29688"/>
    <row r="29689"/>
    <row r="29690"/>
    <row r="29691"/>
    <row r="29692"/>
    <row r="29693"/>
    <row r="29694"/>
    <row r="29695"/>
    <row r="29696"/>
    <row r="29697"/>
    <row r="29698"/>
    <row r="29699"/>
    <row r="29700"/>
    <row r="29701"/>
    <row r="29702"/>
    <row r="29703"/>
    <row r="29704"/>
    <row r="29705"/>
    <row r="29706"/>
    <row r="29707"/>
    <row r="29708"/>
    <row r="29709"/>
    <row r="29710"/>
    <row r="29711"/>
    <row r="29712"/>
    <row r="29713"/>
    <row r="29714"/>
    <row r="29715"/>
    <row r="29716"/>
    <row r="29717"/>
    <row r="29718"/>
    <row r="29719"/>
    <row r="29720"/>
    <row r="29721"/>
    <row r="29722"/>
    <row r="29723"/>
    <row r="29724"/>
    <row r="29725"/>
    <row r="29726"/>
    <row r="29727"/>
    <row r="29728"/>
    <row r="29729"/>
    <row r="29730"/>
    <row r="29731"/>
    <row r="29732"/>
    <row r="29733"/>
    <row r="29734"/>
    <row r="29735"/>
    <row r="29736"/>
    <row r="29737"/>
    <row r="29738"/>
    <row r="29739"/>
    <row r="29740"/>
    <row r="29741"/>
    <row r="29742"/>
    <row r="29743"/>
    <row r="29744"/>
    <row r="29745"/>
    <row r="29746"/>
    <row r="29747"/>
    <row r="29748"/>
    <row r="29749"/>
    <row r="29750"/>
    <row r="29751"/>
    <row r="29752"/>
    <row r="29753"/>
    <row r="29754"/>
    <row r="29755"/>
    <row r="29756"/>
    <row r="29757"/>
    <row r="29758"/>
    <row r="29759"/>
    <row r="29760"/>
    <row r="29761"/>
    <row r="29762"/>
    <row r="29763"/>
    <row r="29764"/>
    <row r="29765"/>
    <row r="29766"/>
    <row r="29767"/>
    <row r="29768"/>
    <row r="29769"/>
    <row r="29770"/>
    <row r="29771"/>
    <row r="29772"/>
    <row r="29773"/>
    <row r="29774"/>
    <row r="29775"/>
    <row r="29776"/>
    <row r="29777"/>
    <row r="29778"/>
    <row r="29779"/>
    <row r="29780"/>
    <row r="29781"/>
    <row r="29782"/>
    <row r="29783"/>
    <row r="29784"/>
    <row r="29785"/>
    <row r="29786"/>
    <row r="29787"/>
    <row r="29788"/>
    <row r="29789"/>
    <row r="29790"/>
    <row r="29791"/>
    <row r="29792"/>
    <row r="29793"/>
    <row r="29794"/>
    <row r="29795"/>
    <row r="29796"/>
    <row r="29797"/>
    <row r="29798"/>
    <row r="29799"/>
    <row r="29800"/>
    <row r="29801"/>
    <row r="29802"/>
    <row r="29803"/>
    <row r="29804"/>
    <row r="29805"/>
    <row r="29806"/>
    <row r="29807"/>
    <row r="29808"/>
    <row r="29809"/>
    <row r="29810"/>
    <row r="29811"/>
    <row r="29812"/>
    <row r="29813"/>
    <row r="29814"/>
    <row r="29815"/>
    <row r="29816"/>
    <row r="29817"/>
    <row r="29818"/>
    <row r="29819"/>
    <row r="29820"/>
    <row r="29821"/>
    <row r="29822"/>
    <row r="29823"/>
    <row r="29824"/>
    <row r="29825"/>
    <row r="29826"/>
    <row r="29827"/>
    <row r="29828"/>
    <row r="29829"/>
    <row r="29830"/>
    <row r="29831"/>
    <row r="29832"/>
    <row r="29833"/>
    <row r="29834"/>
    <row r="29835"/>
    <row r="29836"/>
    <row r="29837"/>
    <row r="29838"/>
    <row r="29839"/>
    <row r="29840"/>
    <row r="29841"/>
    <row r="29842"/>
    <row r="29843"/>
    <row r="29844"/>
    <row r="29845"/>
    <row r="29846"/>
    <row r="29847"/>
    <row r="29848"/>
    <row r="29849"/>
    <row r="29850"/>
    <row r="29851"/>
    <row r="29852"/>
    <row r="29853"/>
    <row r="29854"/>
    <row r="29855"/>
    <row r="29856"/>
    <row r="29857"/>
    <row r="29858"/>
    <row r="29859"/>
    <row r="29860"/>
    <row r="29861"/>
    <row r="29862"/>
    <row r="29863"/>
    <row r="29864"/>
    <row r="29865"/>
    <row r="29866"/>
    <row r="29867"/>
    <row r="29868"/>
    <row r="29869"/>
    <row r="29870"/>
    <row r="29871"/>
    <row r="29872"/>
    <row r="29873"/>
    <row r="29874"/>
    <row r="29875"/>
    <row r="29876"/>
    <row r="29877"/>
    <row r="29878"/>
    <row r="29879"/>
    <row r="29880"/>
    <row r="29881"/>
    <row r="29882"/>
    <row r="29883"/>
    <row r="29884"/>
    <row r="29885"/>
    <row r="29886"/>
    <row r="29887"/>
    <row r="29888"/>
    <row r="29889"/>
    <row r="29890"/>
    <row r="29891"/>
    <row r="29892"/>
    <row r="29893"/>
    <row r="29894"/>
    <row r="29895"/>
    <row r="29896"/>
    <row r="29897"/>
    <row r="29898"/>
    <row r="29899"/>
    <row r="29900"/>
    <row r="29901"/>
    <row r="29902"/>
    <row r="29903"/>
    <row r="29904"/>
    <row r="29905"/>
    <row r="29906"/>
    <row r="29907"/>
    <row r="29908"/>
    <row r="29909"/>
    <row r="29910"/>
    <row r="29911"/>
    <row r="29912"/>
    <row r="29913"/>
    <row r="29914"/>
    <row r="29915"/>
    <row r="29916"/>
    <row r="29917"/>
    <row r="29918"/>
    <row r="29919"/>
    <row r="29920"/>
    <row r="29921"/>
    <row r="29922"/>
    <row r="29923"/>
    <row r="29924"/>
    <row r="29925"/>
    <row r="29926"/>
    <row r="29927"/>
    <row r="29928"/>
    <row r="29929"/>
    <row r="29930"/>
    <row r="29931"/>
    <row r="29932"/>
    <row r="29933"/>
    <row r="29934"/>
    <row r="29935"/>
    <row r="29936"/>
    <row r="29937"/>
    <row r="29938"/>
    <row r="29939"/>
    <row r="29940"/>
    <row r="29941"/>
    <row r="29942"/>
    <row r="29943"/>
    <row r="29944"/>
    <row r="29945"/>
    <row r="29946"/>
    <row r="29947"/>
    <row r="29948"/>
    <row r="29949"/>
    <row r="29950"/>
    <row r="29951"/>
    <row r="29952"/>
    <row r="29953"/>
    <row r="29954"/>
    <row r="29955"/>
    <row r="29956"/>
    <row r="29957"/>
    <row r="29958"/>
    <row r="29959"/>
    <row r="29960"/>
    <row r="29961"/>
    <row r="29962"/>
    <row r="29963"/>
    <row r="29964"/>
    <row r="29965"/>
    <row r="29966"/>
    <row r="29967"/>
    <row r="29968"/>
    <row r="29969"/>
    <row r="29970"/>
    <row r="29971"/>
    <row r="29972"/>
    <row r="29973"/>
    <row r="29974"/>
    <row r="29975"/>
    <row r="29976"/>
    <row r="29977"/>
    <row r="29978"/>
    <row r="29979"/>
    <row r="29980"/>
    <row r="29981"/>
    <row r="29982"/>
    <row r="29983"/>
    <row r="29984"/>
    <row r="29985"/>
    <row r="29986"/>
    <row r="29987"/>
    <row r="29988"/>
    <row r="29989"/>
    <row r="29990"/>
    <row r="29991"/>
    <row r="29992"/>
    <row r="29993"/>
    <row r="29994"/>
    <row r="29995"/>
    <row r="29996"/>
    <row r="29997"/>
    <row r="29998"/>
    <row r="29999"/>
    <row r="30000"/>
    <row r="30001"/>
    <row r="30002"/>
    <row r="30003"/>
    <row r="30004"/>
    <row r="30005"/>
    <row r="30006"/>
    <row r="30007"/>
    <row r="30008"/>
    <row r="30009"/>
    <row r="30010"/>
    <row r="30011"/>
    <row r="30012"/>
    <row r="30013"/>
    <row r="30014"/>
    <row r="30015"/>
    <row r="30016"/>
    <row r="30017"/>
    <row r="30018"/>
    <row r="30019"/>
    <row r="30020"/>
    <row r="30021"/>
    <row r="30022"/>
    <row r="30023"/>
    <row r="30024"/>
    <row r="30025"/>
    <row r="30026"/>
    <row r="30027"/>
    <row r="30028"/>
    <row r="30029"/>
    <row r="30030"/>
    <row r="30031"/>
    <row r="30032"/>
    <row r="30033"/>
    <row r="30034"/>
    <row r="30035"/>
    <row r="30036"/>
    <row r="30037"/>
    <row r="30038"/>
    <row r="30039"/>
    <row r="30040"/>
    <row r="30041"/>
    <row r="30042"/>
    <row r="30043"/>
    <row r="30044"/>
    <row r="30045"/>
    <row r="30046"/>
    <row r="30047"/>
    <row r="30048"/>
    <row r="30049"/>
    <row r="30050"/>
    <row r="30051"/>
    <row r="30052"/>
    <row r="30053"/>
    <row r="30054"/>
    <row r="30055"/>
    <row r="30056"/>
    <row r="30057"/>
    <row r="30058"/>
    <row r="30059"/>
    <row r="30060"/>
    <row r="30061"/>
    <row r="30062"/>
    <row r="30063"/>
    <row r="30064"/>
    <row r="30065"/>
    <row r="30066"/>
    <row r="30067"/>
    <row r="30068"/>
    <row r="30069"/>
    <row r="30070"/>
    <row r="30071"/>
    <row r="30072"/>
    <row r="30073"/>
    <row r="30074"/>
    <row r="30075"/>
    <row r="30076"/>
    <row r="30077"/>
    <row r="30078"/>
    <row r="30079"/>
    <row r="30080"/>
    <row r="30081"/>
    <row r="30082"/>
    <row r="30083"/>
    <row r="30084"/>
    <row r="30085"/>
    <row r="30086"/>
    <row r="30087"/>
    <row r="30088"/>
    <row r="30089"/>
    <row r="30090"/>
    <row r="30091"/>
    <row r="30092"/>
    <row r="30093"/>
    <row r="30094"/>
    <row r="30095"/>
    <row r="30096"/>
    <row r="30097"/>
    <row r="30098"/>
    <row r="30099"/>
    <row r="30100"/>
    <row r="30101"/>
    <row r="30102"/>
    <row r="30103"/>
    <row r="30104"/>
    <row r="30105"/>
    <row r="30106"/>
    <row r="30107"/>
    <row r="30108"/>
    <row r="30109"/>
    <row r="30110"/>
    <row r="30111"/>
    <row r="30112"/>
    <row r="30113"/>
    <row r="30114"/>
    <row r="30115"/>
    <row r="30116"/>
    <row r="30117"/>
    <row r="30118"/>
    <row r="30119"/>
    <row r="30120"/>
    <row r="30121"/>
    <row r="30122"/>
    <row r="30123"/>
    <row r="30124"/>
    <row r="30125"/>
    <row r="30126"/>
    <row r="30127"/>
    <row r="30128"/>
    <row r="30129"/>
    <row r="30130"/>
    <row r="30131"/>
    <row r="30132"/>
    <row r="30133"/>
    <row r="30134"/>
    <row r="30135"/>
    <row r="30136"/>
    <row r="30137"/>
    <row r="30138"/>
    <row r="30139"/>
    <row r="30140"/>
    <row r="30141"/>
    <row r="30142"/>
    <row r="30143"/>
    <row r="30144"/>
    <row r="30145"/>
    <row r="30146"/>
    <row r="30147"/>
    <row r="30148"/>
    <row r="30149"/>
    <row r="30150"/>
    <row r="30151"/>
    <row r="30152"/>
    <row r="30153"/>
    <row r="30154"/>
    <row r="30155"/>
    <row r="30156"/>
    <row r="30157"/>
    <row r="30158"/>
    <row r="30159"/>
    <row r="30160"/>
    <row r="30161"/>
    <row r="30162"/>
    <row r="30163"/>
    <row r="30164"/>
    <row r="30165"/>
    <row r="30166"/>
    <row r="30167"/>
    <row r="30168"/>
    <row r="30169"/>
    <row r="30170"/>
    <row r="30171"/>
    <row r="30172"/>
    <row r="30173"/>
    <row r="30174"/>
    <row r="30175"/>
    <row r="30176"/>
    <row r="30177"/>
    <row r="30178"/>
    <row r="30179"/>
    <row r="30180"/>
    <row r="30181"/>
    <row r="30182"/>
    <row r="30183"/>
    <row r="30184"/>
    <row r="30185"/>
    <row r="30186"/>
    <row r="30187"/>
    <row r="30188"/>
    <row r="30189"/>
    <row r="30190"/>
    <row r="30191"/>
    <row r="30192"/>
    <row r="30193"/>
    <row r="30194"/>
    <row r="30195"/>
    <row r="30196"/>
    <row r="30197"/>
    <row r="30198"/>
    <row r="30199"/>
    <row r="30200"/>
    <row r="30201"/>
    <row r="30202"/>
    <row r="30203"/>
    <row r="30204"/>
    <row r="30205"/>
    <row r="30206"/>
    <row r="30207"/>
    <row r="30208"/>
    <row r="30209"/>
    <row r="30210"/>
    <row r="30211"/>
    <row r="30212"/>
    <row r="30213"/>
    <row r="30214"/>
    <row r="30215"/>
    <row r="30216"/>
    <row r="30217"/>
    <row r="30218"/>
    <row r="30219"/>
    <row r="30220"/>
    <row r="30221"/>
    <row r="30222"/>
    <row r="30223"/>
    <row r="30224"/>
    <row r="30225"/>
    <row r="30226"/>
    <row r="30227"/>
    <row r="30228"/>
    <row r="30229"/>
    <row r="30230"/>
    <row r="30231"/>
    <row r="30232"/>
    <row r="30233"/>
    <row r="30234"/>
    <row r="30235"/>
    <row r="30236"/>
    <row r="30237"/>
    <row r="30238"/>
    <row r="30239"/>
    <row r="30240"/>
    <row r="30241"/>
    <row r="30242"/>
    <row r="30243"/>
    <row r="30244"/>
    <row r="30245"/>
    <row r="30246"/>
    <row r="30247"/>
    <row r="30248"/>
    <row r="30249"/>
    <row r="30250"/>
    <row r="30251"/>
    <row r="30252"/>
    <row r="30253"/>
    <row r="30254"/>
    <row r="30255"/>
    <row r="30256"/>
    <row r="30257"/>
    <row r="30258"/>
    <row r="30259"/>
    <row r="30260"/>
    <row r="30261"/>
    <row r="30262"/>
    <row r="30263"/>
    <row r="30264"/>
    <row r="30265"/>
    <row r="30266"/>
    <row r="30267"/>
    <row r="30268"/>
    <row r="30269"/>
    <row r="30270"/>
    <row r="30271"/>
    <row r="30272"/>
    <row r="30273"/>
    <row r="30274"/>
    <row r="30275"/>
    <row r="30276"/>
    <row r="30277"/>
    <row r="30278"/>
    <row r="30279"/>
    <row r="30280"/>
    <row r="30281"/>
    <row r="30282"/>
    <row r="30283"/>
    <row r="30284"/>
    <row r="30285"/>
    <row r="30286"/>
    <row r="30287"/>
    <row r="30288"/>
    <row r="30289"/>
    <row r="30290"/>
    <row r="30291"/>
    <row r="30292"/>
    <row r="30293"/>
    <row r="30294"/>
    <row r="30295"/>
    <row r="30296"/>
    <row r="30297"/>
    <row r="30298"/>
    <row r="30299"/>
    <row r="30300"/>
    <row r="30301"/>
    <row r="30302"/>
    <row r="30303"/>
    <row r="30304"/>
    <row r="30305"/>
    <row r="30306"/>
    <row r="30307"/>
    <row r="30308"/>
    <row r="30309"/>
    <row r="30310"/>
    <row r="30311"/>
    <row r="30312"/>
    <row r="30313"/>
    <row r="30314"/>
    <row r="30315"/>
    <row r="30316"/>
    <row r="30317"/>
    <row r="30318"/>
    <row r="30319"/>
    <row r="30320"/>
    <row r="30321"/>
    <row r="30322"/>
    <row r="30323"/>
    <row r="30324"/>
    <row r="30325"/>
    <row r="30326"/>
    <row r="30327"/>
    <row r="30328"/>
    <row r="30329"/>
    <row r="30330"/>
    <row r="30331"/>
    <row r="30332"/>
    <row r="30333"/>
    <row r="30334"/>
    <row r="30335"/>
    <row r="30336"/>
    <row r="30337"/>
    <row r="30338"/>
    <row r="30339"/>
    <row r="30340"/>
    <row r="30341"/>
    <row r="30342"/>
    <row r="30343"/>
    <row r="30344"/>
    <row r="30345"/>
    <row r="30346"/>
    <row r="30347"/>
    <row r="30348"/>
    <row r="30349"/>
    <row r="30350"/>
    <row r="30351"/>
    <row r="30352"/>
    <row r="30353"/>
    <row r="30354"/>
    <row r="30355"/>
    <row r="30356"/>
    <row r="30357"/>
    <row r="30358"/>
    <row r="30359"/>
    <row r="30360"/>
    <row r="30361"/>
    <row r="30362"/>
    <row r="30363"/>
    <row r="30364"/>
    <row r="30365"/>
    <row r="30366"/>
    <row r="30367"/>
    <row r="30368"/>
    <row r="30369"/>
    <row r="30370"/>
    <row r="30371"/>
    <row r="30372"/>
    <row r="30373"/>
    <row r="30374"/>
    <row r="30375"/>
    <row r="30376"/>
    <row r="30377"/>
    <row r="30378"/>
    <row r="30379"/>
    <row r="30380"/>
    <row r="30381"/>
    <row r="30382"/>
    <row r="30383"/>
    <row r="30384"/>
    <row r="30385"/>
    <row r="30386"/>
    <row r="30387"/>
    <row r="30388"/>
    <row r="30389"/>
    <row r="30390"/>
    <row r="30391"/>
    <row r="30392"/>
    <row r="30393"/>
    <row r="30394"/>
    <row r="30395"/>
    <row r="30396"/>
    <row r="30397"/>
    <row r="30398"/>
    <row r="30399"/>
    <row r="30400"/>
    <row r="30401"/>
    <row r="30402"/>
    <row r="30403"/>
    <row r="30404"/>
    <row r="30405"/>
    <row r="30406"/>
    <row r="30407"/>
    <row r="30408"/>
    <row r="30409"/>
    <row r="30410"/>
    <row r="30411"/>
    <row r="30412"/>
    <row r="30413"/>
    <row r="30414"/>
    <row r="30415"/>
    <row r="30416"/>
    <row r="30417"/>
    <row r="30418"/>
    <row r="30419"/>
    <row r="30420"/>
    <row r="30421"/>
    <row r="30422"/>
    <row r="30423"/>
    <row r="30424"/>
    <row r="30425"/>
    <row r="30426"/>
    <row r="30427"/>
    <row r="30428"/>
    <row r="30429"/>
    <row r="30430"/>
    <row r="30431"/>
    <row r="30432"/>
    <row r="30433"/>
    <row r="30434"/>
    <row r="30435"/>
    <row r="30436"/>
    <row r="30437"/>
    <row r="30438"/>
    <row r="30439"/>
    <row r="30440"/>
    <row r="30441"/>
    <row r="30442"/>
    <row r="30443"/>
    <row r="30444"/>
    <row r="30445"/>
    <row r="30446"/>
    <row r="30447"/>
    <row r="30448"/>
    <row r="30449"/>
    <row r="30450"/>
    <row r="30451"/>
    <row r="30452"/>
    <row r="30453"/>
    <row r="30454"/>
    <row r="30455"/>
    <row r="30456"/>
    <row r="30457"/>
    <row r="30458"/>
    <row r="30459"/>
    <row r="30460"/>
    <row r="30461"/>
    <row r="30462"/>
    <row r="30463"/>
    <row r="30464"/>
    <row r="30465"/>
    <row r="30466"/>
    <row r="30467"/>
    <row r="30468"/>
    <row r="30469"/>
    <row r="30470"/>
    <row r="30471"/>
    <row r="30472"/>
    <row r="30473"/>
    <row r="30474"/>
    <row r="30475"/>
    <row r="30476"/>
    <row r="30477"/>
    <row r="30478"/>
    <row r="30479"/>
    <row r="30480"/>
    <row r="30481"/>
    <row r="30482"/>
    <row r="30483"/>
    <row r="30484"/>
    <row r="30485"/>
    <row r="30486"/>
    <row r="30487"/>
    <row r="30488"/>
    <row r="30489"/>
    <row r="30490"/>
    <row r="30491"/>
    <row r="30492"/>
    <row r="30493"/>
    <row r="30494"/>
    <row r="30495"/>
    <row r="30496"/>
    <row r="30497"/>
    <row r="30498"/>
    <row r="30499"/>
    <row r="30500"/>
    <row r="30501"/>
    <row r="30502"/>
    <row r="30503"/>
    <row r="30504"/>
    <row r="30505"/>
    <row r="30506"/>
    <row r="30507"/>
    <row r="30508"/>
    <row r="30509"/>
    <row r="30510"/>
    <row r="30511"/>
    <row r="30512"/>
    <row r="30513"/>
    <row r="30514"/>
    <row r="30515"/>
    <row r="30516"/>
    <row r="30517"/>
    <row r="30518"/>
    <row r="30519"/>
    <row r="30520"/>
    <row r="30521"/>
    <row r="30522"/>
    <row r="30523"/>
    <row r="30524"/>
    <row r="30525"/>
    <row r="30526"/>
    <row r="30527"/>
    <row r="30528"/>
    <row r="30529"/>
    <row r="30530"/>
    <row r="30531"/>
    <row r="30532"/>
    <row r="30533"/>
    <row r="30534"/>
    <row r="30535"/>
    <row r="30536"/>
    <row r="30537"/>
    <row r="30538"/>
    <row r="30539"/>
    <row r="30540"/>
    <row r="30541"/>
    <row r="30542"/>
    <row r="30543"/>
    <row r="30544"/>
    <row r="30545"/>
    <row r="30546"/>
    <row r="30547"/>
    <row r="30548"/>
    <row r="30549"/>
    <row r="30550"/>
    <row r="30551"/>
    <row r="30552"/>
    <row r="30553"/>
    <row r="30554"/>
    <row r="30555"/>
    <row r="30556"/>
    <row r="30557"/>
    <row r="30558"/>
    <row r="30559"/>
    <row r="30560"/>
    <row r="30561"/>
    <row r="30562"/>
    <row r="30563"/>
    <row r="30564"/>
    <row r="30565"/>
    <row r="30566"/>
    <row r="30567"/>
    <row r="30568"/>
    <row r="30569"/>
    <row r="30570"/>
    <row r="30571"/>
    <row r="30572"/>
    <row r="30573"/>
    <row r="30574"/>
    <row r="30575"/>
    <row r="30576"/>
    <row r="30577"/>
    <row r="30578"/>
    <row r="30579"/>
    <row r="30580"/>
    <row r="30581"/>
    <row r="30582"/>
    <row r="30583"/>
    <row r="30584"/>
    <row r="30585"/>
    <row r="30586"/>
    <row r="30587"/>
    <row r="30588"/>
    <row r="30589"/>
    <row r="30590"/>
    <row r="30591"/>
    <row r="30592"/>
    <row r="30593"/>
    <row r="30594"/>
    <row r="30595"/>
    <row r="30596"/>
    <row r="30597"/>
    <row r="30598"/>
    <row r="30599"/>
    <row r="30600"/>
    <row r="30601"/>
    <row r="30602"/>
    <row r="30603"/>
    <row r="30604"/>
    <row r="30605"/>
    <row r="30606"/>
    <row r="30607"/>
    <row r="30608"/>
    <row r="30609"/>
    <row r="30610"/>
    <row r="30611"/>
    <row r="30612"/>
    <row r="30613"/>
    <row r="30614"/>
    <row r="30615"/>
    <row r="30616"/>
    <row r="30617"/>
    <row r="30618"/>
    <row r="30619"/>
    <row r="30620"/>
    <row r="30621"/>
    <row r="30622"/>
    <row r="30623"/>
    <row r="30624"/>
    <row r="30625"/>
    <row r="30626"/>
    <row r="30627"/>
    <row r="30628"/>
    <row r="30629"/>
    <row r="30630"/>
    <row r="30631"/>
    <row r="30632"/>
    <row r="30633"/>
    <row r="30634"/>
    <row r="30635"/>
    <row r="30636"/>
    <row r="30637"/>
    <row r="30638"/>
    <row r="30639"/>
    <row r="30640"/>
    <row r="30641"/>
    <row r="30642"/>
    <row r="30643"/>
    <row r="30644"/>
    <row r="30645"/>
    <row r="30646"/>
    <row r="30647"/>
    <row r="30648"/>
    <row r="30649"/>
    <row r="30650"/>
    <row r="30651"/>
    <row r="30652"/>
    <row r="30653"/>
    <row r="30654"/>
    <row r="30655"/>
    <row r="30656"/>
    <row r="30657"/>
    <row r="30658"/>
    <row r="30659"/>
    <row r="30660"/>
    <row r="30661"/>
    <row r="30662"/>
    <row r="30663"/>
    <row r="30664"/>
    <row r="30665"/>
    <row r="30666"/>
    <row r="30667"/>
    <row r="30668"/>
    <row r="30669"/>
    <row r="30670"/>
    <row r="30671"/>
    <row r="30672"/>
    <row r="30673"/>
    <row r="30674"/>
    <row r="30675"/>
    <row r="30676"/>
    <row r="30677"/>
    <row r="30678"/>
    <row r="30679"/>
    <row r="30680"/>
    <row r="30681"/>
    <row r="30682"/>
    <row r="30683"/>
    <row r="30684"/>
    <row r="30685"/>
    <row r="30686"/>
    <row r="30687"/>
    <row r="30688"/>
    <row r="30689"/>
    <row r="30690"/>
    <row r="30691"/>
    <row r="30692"/>
    <row r="30693"/>
    <row r="30694"/>
    <row r="30695"/>
    <row r="30696"/>
    <row r="30697"/>
    <row r="30698"/>
    <row r="30699"/>
    <row r="30700"/>
    <row r="30701"/>
    <row r="30702"/>
    <row r="30703"/>
    <row r="30704"/>
    <row r="30705"/>
    <row r="30706"/>
    <row r="30707"/>
    <row r="30708"/>
    <row r="30709"/>
    <row r="30710"/>
    <row r="30711"/>
    <row r="30712"/>
    <row r="30713"/>
    <row r="30714"/>
    <row r="30715"/>
    <row r="30716"/>
    <row r="30717"/>
    <row r="30718"/>
    <row r="30719"/>
    <row r="30720"/>
    <row r="30721"/>
    <row r="30722"/>
    <row r="30723"/>
    <row r="30724"/>
    <row r="30725"/>
    <row r="30726"/>
    <row r="30727"/>
    <row r="30728"/>
    <row r="30729"/>
    <row r="30730"/>
    <row r="30731"/>
    <row r="30732"/>
    <row r="30733"/>
    <row r="30734"/>
    <row r="30735"/>
    <row r="30736"/>
    <row r="30737"/>
    <row r="30738"/>
    <row r="30739"/>
    <row r="30740"/>
    <row r="30741"/>
    <row r="30742"/>
    <row r="30743"/>
    <row r="30744"/>
    <row r="30745"/>
    <row r="30746"/>
    <row r="30747"/>
    <row r="30748"/>
    <row r="30749"/>
    <row r="30750"/>
    <row r="30751"/>
    <row r="30752"/>
    <row r="30753"/>
    <row r="30754"/>
    <row r="30755"/>
    <row r="30756"/>
    <row r="30757"/>
    <row r="30758"/>
    <row r="30759"/>
    <row r="30760"/>
    <row r="30761"/>
    <row r="30762"/>
    <row r="30763"/>
    <row r="30764"/>
    <row r="30765"/>
    <row r="30766"/>
    <row r="30767"/>
    <row r="30768"/>
    <row r="30769"/>
    <row r="30770"/>
    <row r="30771"/>
    <row r="30772"/>
    <row r="30773"/>
    <row r="30774"/>
    <row r="30775"/>
    <row r="30776"/>
    <row r="30777"/>
    <row r="30778"/>
    <row r="30779"/>
    <row r="30780"/>
    <row r="30781"/>
    <row r="30782"/>
    <row r="30783"/>
    <row r="30784"/>
    <row r="30785"/>
    <row r="30786"/>
    <row r="30787"/>
    <row r="30788"/>
    <row r="30789"/>
    <row r="30790"/>
    <row r="30791"/>
    <row r="30792"/>
    <row r="30793"/>
    <row r="30794"/>
    <row r="30795"/>
    <row r="30796"/>
    <row r="30797"/>
    <row r="30798"/>
    <row r="30799"/>
    <row r="30800"/>
    <row r="30801"/>
    <row r="30802"/>
    <row r="30803"/>
    <row r="30804"/>
    <row r="30805"/>
    <row r="30806"/>
    <row r="30807"/>
    <row r="30808"/>
    <row r="30809"/>
    <row r="30810"/>
    <row r="30811"/>
    <row r="30812"/>
    <row r="30813"/>
    <row r="30814"/>
    <row r="30815"/>
    <row r="30816"/>
    <row r="30817"/>
    <row r="30818"/>
    <row r="30819"/>
    <row r="30820"/>
    <row r="30821"/>
    <row r="30822"/>
    <row r="30823"/>
    <row r="30824"/>
    <row r="30825"/>
    <row r="30826"/>
    <row r="30827"/>
    <row r="30828"/>
    <row r="30829"/>
    <row r="30830"/>
    <row r="30831"/>
    <row r="30832"/>
    <row r="30833"/>
    <row r="30834"/>
    <row r="30835"/>
    <row r="30836"/>
    <row r="30837"/>
    <row r="30838"/>
    <row r="30839"/>
    <row r="30840"/>
    <row r="30841"/>
    <row r="30842"/>
    <row r="30843"/>
    <row r="30844"/>
    <row r="30845"/>
    <row r="30846"/>
    <row r="30847"/>
    <row r="30848"/>
    <row r="30849"/>
    <row r="30850"/>
    <row r="30851"/>
    <row r="30852"/>
    <row r="30853"/>
    <row r="30854"/>
    <row r="30855"/>
    <row r="30856"/>
    <row r="30857"/>
    <row r="30858"/>
    <row r="30859"/>
    <row r="30860"/>
    <row r="30861"/>
    <row r="30862"/>
    <row r="30863"/>
    <row r="30864"/>
    <row r="30865"/>
    <row r="30866"/>
    <row r="30867"/>
    <row r="30868"/>
    <row r="30869"/>
    <row r="30870"/>
    <row r="30871"/>
    <row r="30872"/>
    <row r="30873"/>
    <row r="30874"/>
    <row r="30875"/>
    <row r="30876"/>
    <row r="30877"/>
    <row r="30878"/>
    <row r="30879"/>
    <row r="30880"/>
    <row r="30881"/>
    <row r="30882"/>
    <row r="30883"/>
    <row r="30884"/>
    <row r="30885"/>
    <row r="30886"/>
    <row r="30887"/>
    <row r="30888"/>
    <row r="30889"/>
    <row r="30890"/>
    <row r="30891"/>
    <row r="30892"/>
    <row r="30893"/>
    <row r="30894"/>
    <row r="30895"/>
    <row r="30896"/>
    <row r="30897"/>
    <row r="30898"/>
    <row r="30899"/>
    <row r="30900"/>
    <row r="30901"/>
    <row r="30902"/>
    <row r="30903"/>
    <row r="30904"/>
    <row r="30905"/>
    <row r="30906"/>
    <row r="30907"/>
    <row r="30908"/>
    <row r="30909"/>
    <row r="30910"/>
    <row r="30911"/>
    <row r="30912"/>
    <row r="30913"/>
    <row r="30914"/>
    <row r="30915"/>
    <row r="30916"/>
    <row r="30917"/>
    <row r="30918"/>
    <row r="30919"/>
    <row r="30920"/>
    <row r="30921"/>
    <row r="30922"/>
    <row r="30923"/>
    <row r="30924"/>
    <row r="30925"/>
    <row r="30926"/>
    <row r="30927"/>
    <row r="30928"/>
    <row r="30929"/>
    <row r="30930"/>
    <row r="30931"/>
    <row r="30932"/>
    <row r="30933"/>
    <row r="30934"/>
    <row r="30935"/>
    <row r="30936"/>
    <row r="30937"/>
    <row r="30938"/>
    <row r="30939"/>
    <row r="30940"/>
    <row r="30941"/>
    <row r="30942"/>
    <row r="30943"/>
    <row r="30944"/>
    <row r="30945"/>
    <row r="30946"/>
    <row r="30947"/>
    <row r="30948"/>
    <row r="30949"/>
    <row r="30950"/>
    <row r="30951"/>
    <row r="30952"/>
    <row r="30953"/>
    <row r="30954"/>
    <row r="30955"/>
    <row r="30956"/>
    <row r="30957"/>
    <row r="30958"/>
    <row r="30959"/>
    <row r="30960"/>
    <row r="30961"/>
    <row r="30962"/>
    <row r="30963"/>
    <row r="30964"/>
    <row r="30965"/>
    <row r="30966"/>
    <row r="30967"/>
    <row r="30968"/>
    <row r="30969"/>
    <row r="30970"/>
    <row r="30971"/>
    <row r="30972"/>
    <row r="30973"/>
    <row r="30974"/>
    <row r="30975"/>
    <row r="30976"/>
    <row r="30977"/>
    <row r="30978"/>
    <row r="30979"/>
    <row r="30980"/>
    <row r="30981"/>
    <row r="30982"/>
    <row r="30983"/>
    <row r="30984"/>
    <row r="30985"/>
    <row r="30986"/>
    <row r="30987"/>
    <row r="30988"/>
    <row r="30989"/>
    <row r="30990"/>
    <row r="30991"/>
    <row r="30992"/>
    <row r="30993"/>
    <row r="30994"/>
    <row r="30995"/>
    <row r="30996"/>
    <row r="30997"/>
    <row r="30998"/>
    <row r="30999"/>
    <row r="31000"/>
    <row r="31001"/>
    <row r="31002"/>
    <row r="31003"/>
    <row r="31004"/>
    <row r="31005"/>
    <row r="31006"/>
    <row r="31007"/>
    <row r="31008"/>
    <row r="31009"/>
    <row r="31010"/>
    <row r="31011"/>
    <row r="31012"/>
    <row r="31013"/>
    <row r="31014"/>
    <row r="31015"/>
    <row r="31016"/>
    <row r="31017"/>
    <row r="31018"/>
    <row r="31019"/>
    <row r="31020"/>
    <row r="31021"/>
    <row r="31022"/>
    <row r="31023"/>
    <row r="31024"/>
    <row r="31025"/>
    <row r="31026"/>
    <row r="31027"/>
    <row r="31028"/>
    <row r="31029"/>
    <row r="31030"/>
    <row r="31031"/>
    <row r="31032"/>
    <row r="31033"/>
    <row r="31034"/>
    <row r="31035"/>
    <row r="31036"/>
    <row r="31037"/>
    <row r="31038"/>
    <row r="31039"/>
    <row r="31040"/>
    <row r="31041"/>
    <row r="31042"/>
    <row r="31043"/>
    <row r="31044"/>
    <row r="31045"/>
    <row r="31046"/>
    <row r="31047"/>
    <row r="31048"/>
    <row r="31049"/>
    <row r="31050"/>
    <row r="31051"/>
    <row r="31052"/>
    <row r="31053"/>
    <row r="31054"/>
    <row r="31055"/>
    <row r="31056"/>
    <row r="31057"/>
    <row r="31058"/>
    <row r="31059"/>
    <row r="31060"/>
    <row r="31061"/>
    <row r="31062"/>
    <row r="31063"/>
    <row r="31064"/>
    <row r="31065"/>
    <row r="31066"/>
    <row r="31067"/>
    <row r="31068"/>
    <row r="31069"/>
    <row r="31070"/>
    <row r="31071"/>
    <row r="31072"/>
    <row r="31073"/>
    <row r="31074"/>
    <row r="31075"/>
    <row r="31076"/>
    <row r="31077"/>
    <row r="31078"/>
    <row r="31079"/>
    <row r="31080"/>
    <row r="31081"/>
    <row r="31082"/>
    <row r="31083"/>
    <row r="31084"/>
    <row r="31085"/>
    <row r="31086"/>
    <row r="31087"/>
    <row r="31088"/>
    <row r="31089"/>
    <row r="31090"/>
    <row r="31091"/>
    <row r="31092"/>
    <row r="31093"/>
    <row r="31094"/>
    <row r="31095"/>
    <row r="31096"/>
    <row r="31097"/>
    <row r="31098"/>
    <row r="31099"/>
    <row r="31100"/>
    <row r="31101"/>
    <row r="31102"/>
    <row r="31103"/>
    <row r="31104"/>
    <row r="31105"/>
    <row r="31106"/>
    <row r="31107"/>
    <row r="31108"/>
    <row r="31109"/>
    <row r="31110"/>
    <row r="31111"/>
    <row r="31112"/>
    <row r="31113"/>
    <row r="31114"/>
    <row r="31115"/>
    <row r="31116"/>
    <row r="31117"/>
    <row r="31118"/>
    <row r="31119"/>
    <row r="31120"/>
    <row r="31121"/>
    <row r="31122"/>
    <row r="31123"/>
    <row r="31124"/>
    <row r="31125"/>
    <row r="31126"/>
    <row r="31127"/>
    <row r="31128"/>
    <row r="31129"/>
    <row r="31130"/>
    <row r="31131"/>
    <row r="31132"/>
    <row r="31133"/>
    <row r="31134"/>
    <row r="31135"/>
    <row r="31136"/>
    <row r="31137"/>
    <row r="31138"/>
    <row r="31139"/>
    <row r="31140"/>
    <row r="31141"/>
    <row r="31142"/>
    <row r="31143"/>
    <row r="31144"/>
    <row r="31145"/>
    <row r="31146"/>
    <row r="31147"/>
    <row r="31148"/>
    <row r="31149"/>
    <row r="31150"/>
    <row r="31151"/>
    <row r="31152"/>
    <row r="31153"/>
    <row r="31154"/>
    <row r="31155"/>
    <row r="31156"/>
    <row r="31157"/>
    <row r="31158"/>
    <row r="31159"/>
    <row r="31160"/>
    <row r="31161"/>
    <row r="31162"/>
    <row r="31163"/>
    <row r="31164"/>
    <row r="31165"/>
    <row r="31166"/>
    <row r="31167"/>
    <row r="31168"/>
    <row r="31169"/>
    <row r="31170"/>
    <row r="31171"/>
    <row r="31172"/>
    <row r="31173"/>
    <row r="31174"/>
    <row r="31175"/>
    <row r="31176"/>
    <row r="31177"/>
    <row r="31178"/>
    <row r="31179"/>
    <row r="31180"/>
    <row r="31181"/>
    <row r="31182"/>
    <row r="31183"/>
    <row r="31184"/>
    <row r="31185"/>
    <row r="31186"/>
    <row r="31187"/>
    <row r="31188"/>
    <row r="31189"/>
    <row r="31190"/>
    <row r="31191"/>
    <row r="31192"/>
    <row r="31193"/>
    <row r="31194"/>
    <row r="31195"/>
    <row r="31196"/>
    <row r="31197"/>
    <row r="31198"/>
    <row r="31199"/>
    <row r="31200"/>
    <row r="31201"/>
    <row r="31202"/>
    <row r="31203"/>
    <row r="31204"/>
    <row r="31205"/>
    <row r="31206"/>
    <row r="31207"/>
    <row r="31208"/>
    <row r="31209"/>
    <row r="31210"/>
    <row r="31211"/>
    <row r="31212"/>
    <row r="31213"/>
    <row r="31214"/>
    <row r="31215"/>
    <row r="31216"/>
    <row r="31217"/>
    <row r="31218"/>
    <row r="31219"/>
    <row r="31220"/>
    <row r="31221"/>
    <row r="31222"/>
    <row r="31223"/>
    <row r="31224"/>
    <row r="31225"/>
    <row r="31226"/>
    <row r="31227"/>
    <row r="31228"/>
    <row r="31229"/>
    <row r="31230"/>
    <row r="31231"/>
    <row r="31232"/>
    <row r="31233"/>
    <row r="31234"/>
    <row r="31235"/>
    <row r="31236"/>
    <row r="31237"/>
    <row r="31238"/>
    <row r="31239"/>
    <row r="31240"/>
    <row r="31241"/>
    <row r="31242"/>
    <row r="31243"/>
    <row r="31244"/>
    <row r="31245"/>
    <row r="31246"/>
    <row r="31247"/>
    <row r="31248"/>
    <row r="31249"/>
    <row r="31250"/>
    <row r="31251"/>
    <row r="31252"/>
    <row r="31253"/>
    <row r="31254"/>
    <row r="31255"/>
    <row r="31256"/>
    <row r="31257"/>
    <row r="31258"/>
    <row r="31259"/>
    <row r="31260"/>
    <row r="31261"/>
    <row r="31262"/>
    <row r="31263"/>
    <row r="31264"/>
    <row r="31265"/>
    <row r="31266"/>
    <row r="31267"/>
    <row r="31268"/>
    <row r="31269"/>
    <row r="31270"/>
    <row r="31271"/>
    <row r="31272"/>
    <row r="31273"/>
    <row r="31274"/>
    <row r="31275"/>
    <row r="31276"/>
    <row r="31277"/>
    <row r="31278"/>
    <row r="31279"/>
    <row r="31280"/>
    <row r="31281"/>
    <row r="31282"/>
    <row r="31283"/>
    <row r="31284"/>
    <row r="31285"/>
    <row r="31286"/>
    <row r="31287"/>
    <row r="31288"/>
    <row r="31289"/>
    <row r="31290"/>
    <row r="31291"/>
    <row r="31292"/>
    <row r="31293"/>
    <row r="31294"/>
    <row r="31295"/>
    <row r="31296"/>
    <row r="31297"/>
    <row r="31298"/>
    <row r="31299"/>
    <row r="31300"/>
    <row r="31301"/>
    <row r="31302"/>
    <row r="31303"/>
    <row r="31304"/>
    <row r="31305"/>
    <row r="31306"/>
    <row r="31307"/>
    <row r="31308"/>
    <row r="31309"/>
    <row r="31310"/>
    <row r="31311"/>
    <row r="31312"/>
    <row r="31313"/>
    <row r="31314"/>
    <row r="31315"/>
    <row r="31316"/>
    <row r="31317"/>
    <row r="31318"/>
    <row r="31319"/>
    <row r="31320"/>
    <row r="31321"/>
    <row r="31322"/>
    <row r="31323"/>
    <row r="31324"/>
    <row r="31325"/>
    <row r="31326"/>
    <row r="31327"/>
    <row r="31328"/>
    <row r="31329"/>
    <row r="31330"/>
    <row r="31331"/>
    <row r="31332"/>
    <row r="31333"/>
    <row r="31334"/>
    <row r="31335"/>
    <row r="31336"/>
    <row r="31337"/>
    <row r="31338"/>
    <row r="31339"/>
    <row r="31340"/>
    <row r="31341"/>
    <row r="31342"/>
    <row r="31343"/>
    <row r="31344"/>
    <row r="31345"/>
    <row r="31346"/>
    <row r="31347"/>
    <row r="31348"/>
    <row r="31349"/>
    <row r="31350"/>
    <row r="31351"/>
    <row r="31352"/>
    <row r="31353"/>
    <row r="31354"/>
    <row r="31355"/>
    <row r="31356"/>
    <row r="31357"/>
    <row r="31358"/>
    <row r="31359"/>
    <row r="31360"/>
    <row r="31361"/>
    <row r="31362"/>
    <row r="31363"/>
    <row r="31364"/>
    <row r="31365"/>
    <row r="31366"/>
    <row r="31367"/>
    <row r="31368"/>
    <row r="31369"/>
    <row r="31370"/>
    <row r="31371"/>
    <row r="31372"/>
    <row r="31373"/>
    <row r="31374"/>
    <row r="31375"/>
    <row r="31376"/>
    <row r="31377"/>
    <row r="31378"/>
    <row r="31379"/>
    <row r="31380"/>
    <row r="31381"/>
    <row r="31382"/>
    <row r="31383"/>
    <row r="31384"/>
    <row r="31385"/>
    <row r="31386"/>
    <row r="31387"/>
    <row r="31388"/>
    <row r="31389"/>
    <row r="31390"/>
    <row r="31391"/>
    <row r="31392"/>
    <row r="31393"/>
    <row r="31394"/>
    <row r="31395"/>
    <row r="31396"/>
    <row r="31397"/>
    <row r="31398"/>
    <row r="31399"/>
    <row r="31400"/>
    <row r="31401"/>
    <row r="31402"/>
    <row r="31403"/>
    <row r="31404"/>
    <row r="31405"/>
    <row r="31406"/>
    <row r="31407"/>
    <row r="31408"/>
    <row r="31409"/>
    <row r="31410"/>
    <row r="31411"/>
    <row r="31412"/>
    <row r="31413"/>
    <row r="31414"/>
    <row r="31415"/>
    <row r="31416"/>
    <row r="31417"/>
    <row r="31418"/>
    <row r="31419"/>
    <row r="31420"/>
    <row r="31421"/>
    <row r="31422"/>
    <row r="31423"/>
    <row r="31424"/>
    <row r="31425"/>
    <row r="31426"/>
    <row r="31427"/>
    <row r="31428"/>
    <row r="31429"/>
    <row r="31430"/>
    <row r="31431"/>
    <row r="31432"/>
    <row r="31433"/>
    <row r="31434"/>
    <row r="31435"/>
    <row r="31436"/>
    <row r="31437"/>
    <row r="31438"/>
    <row r="31439"/>
    <row r="31440"/>
    <row r="31441"/>
    <row r="31442"/>
    <row r="31443"/>
    <row r="31444"/>
    <row r="31445"/>
    <row r="31446"/>
    <row r="31447"/>
    <row r="31448"/>
    <row r="31449"/>
    <row r="31450"/>
    <row r="31451"/>
    <row r="31452"/>
    <row r="31453"/>
    <row r="31454"/>
    <row r="31455"/>
    <row r="31456"/>
    <row r="31457"/>
    <row r="31458"/>
    <row r="31459"/>
    <row r="31460"/>
    <row r="31461"/>
    <row r="31462"/>
    <row r="31463"/>
    <row r="31464"/>
    <row r="31465"/>
    <row r="31466"/>
    <row r="31467"/>
    <row r="31468"/>
    <row r="31469"/>
    <row r="31470"/>
    <row r="31471"/>
    <row r="31472"/>
    <row r="31473"/>
    <row r="31474"/>
    <row r="31475"/>
    <row r="31476"/>
    <row r="31477"/>
    <row r="31478"/>
    <row r="31479"/>
    <row r="31480"/>
    <row r="31481"/>
    <row r="31482"/>
    <row r="31483"/>
    <row r="31484"/>
    <row r="31485"/>
    <row r="31486"/>
    <row r="31487"/>
    <row r="31488"/>
    <row r="31489"/>
    <row r="31490"/>
    <row r="31491"/>
    <row r="31492"/>
    <row r="31493"/>
    <row r="31494"/>
    <row r="31495"/>
    <row r="31496"/>
    <row r="31497"/>
    <row r="31498"/>
    <row r="31499"/>
    <row r="31500"/>
    <row r="31501"/>
    <row r="31502"/>
    <row r="31503"/>
    <row r="31504"/>
    <row r="31505"/>
    <row r="31506"/>
    <row r="31507"/>
    <row r="31508"/>
    <row r="31509"/>
    <row r="31510"/>
    <row r="31511"/>
    <row r="31512"/>
    <row r="31513"/>
    <row r="31514"/>
    <row r="31515"/>
    <row r="31516"/>
    <row r="31517"/>
    <row r="31518"/>
    <row r="31519"/>
    <row r="31520"/>
    <row r="31521"/>
    <row r="31522"/>
    <row r="31523"/>
    <row r="31524"/>
    <row r="31525"/>
    <row r="31526"/>
    <row r="31527"/>
    <row r="31528"/>
    <row r="31529"/>
    <row r="31530"/>
    <row r="31531"/>
    <row r="31532"/>
    <row r="31533"/>
    <row r="31534"/>
    <row r="31535"/>
    <row r="31536"/>
    <row r="31537"/>
    <row r="31538"/>
    <row r="31539"/>
    <row r="31540"/>
    <row r="31541"/>
    <row r="31542"/>
    <row r="31543"/>
    <row r="31544"/>
    <row r="31545"/>
    <row r="31546"/>
    <row r="31547"/>
    <row r="31548"/>
    <row r="31549"/>
    <row r="31550"/>
    <row r="31551"/>
    <row r="31552"/>
    <row r="31553"/>
    <row r="31554"/>
    <row r="31555"/>
    <row r="31556"/>
    <row r="31557"/>
    <row r="31558"/>
    <row r="31559"/>
    <row r="31560"/>
    <row r="31561"/>
    <row r="31562"/>
    <row r="31563"/>
    <row r="31564"/>
    <row r="31565"/>
    <row r="31566"/>
    <row r="31567"/>
    <row r="31568"/>
    <row r="31569"/>
    <row r="31570"/>
    <row r="31571"/>
    <row r="31572"/>
    <row r="31573"/>
    <row r="31574"/>
    <row r="31575"/>
    <row r="31576"/>
    <row r="31577"/>
    <row r="31578"/>
    <row r="31579"/>
    <row r="31580"/>
    <row r="31581"/>
    <row r="31582"/>
    <row r="31583"/>
    <row r="31584"/>
    <row r="31585"/>
    <row r="31586"/>
    <row r="31587"/>
    <row r="31588"/>
    <row r="31589"/>
    <row r="31590"/>
    <row r="31591"/>
    <row r="31592"/>
    <row r="31593"/>
    <row r="31594"/>
    <row r="31595"/>
    <row r="31596"/>
    <row r="31597"/>
    <row r="31598"/>
    <row r="31599"/>
    <row r="31600"/>
    <row r="31601"/>
    <row r="31602"/>
    <row r="31603"/>
    <row r="31604"/>
    <row r="31605"/>
    <row r="31606"/>
    <row r="31607"/>
    <row r="31608"/>
    <row r="31609"/>
    <row r="31610"/>
    <row r="31611"/>
    <row r="31612"/>
    <row r="31613"/>
    <row r="31614"/>
    <row r="31615"/>
    <row r="31616"/>
    <row r="31617"/>
    <row r="31618"/>
    <row r="31619"/>
    <row r="31620"/>
    <row r="31621"/>
    <row r="31622"/>
    <row r="31623"/>
    <row r="31624"/>
    <row r="31625"/>
    <row r="31626"/>
    <row r="31627"/>
    <row r="31628"/>
    <row r="31629"/>
    <row r="31630"/>
    <row r="31631"/>
    <row r="31632"/>
    <row r="31633"/>
    <row r="31634"/>
    <row r="31635"/>
    <row r="31636"/>
    <row r="31637"/>
    <row r="31638"/>
    <row r="31639"/>
    <row r="31640"/>
    <row r="31641"/>
    <row r="31642"/>
    <row r="31643"/>
    <row r="31644"/>
    <row r="31645"/>
    <row r="31646"/>
    <row r="31647"/>
    <row r="31648"/>
    <row r="31649"/>
    <row r="31650"/>
    <row r="31651"/>
    <row r="31652"/>
    <row r="31653"/>
    <row r="31654"/>
    <row r="31655"/>
    <row r="31656"/>
    <row r="31657"/>
    <row r="31658"/>
    <row r="31659"/>
    <row r="31660"/>
    <row r="31661"/>
    <row r="31662"/>
    <row r="31663"/>
    <row r="31664"/>
    <row r="31665"/>
    <row r="31666"/>
    <row r="31667"/>
    <row r="31668"/>
    <row r="31669"/>
    <row r="31670"/>
    <row r="31671"/>
    <row r="31672"/>
    <row r="31673"/>
    <row r="31674"/>
    <row r="31675"/>
    <row r="31676"/>
    <row r="31677"/>
    <row r="31678"/>
    <row r="31679"/>
    <row r="31680"/>
    <row r="31681"/>
    <row r="31682"/>
    <row r="31683"/>
    <row r="31684"/>
    <row r="31685"/>
    <row r="31686"/>
    <row r="31687"/>
    <row r="31688"/>
    <row r="31689"/>
    <row r="31690"/>
    <row r="31691"/>
    <row r="31692"/>
    <row r="31693"/>
    <row r="31694"/>
    <row r="31695"/>
    <row r="31696"/>
    <row r="31697"/>
    <row r="31698"/>
    <row r="31699"/>
    <row r="31700"/>
    <row r="31701"/>
    <row r="31702"/>
    <row r="31703"/>
    <row r="31704"/>
    <row r="31705"/>
    <row r="31706"/>
    <row r="31707"/>
    <row r="31708"/>
    <row r="31709"/>
    <row r="31710"/>
    <row r="31711"/>
    <row r="31712"/>
    <row r="31713"/>
    <row r="31714"/>
    <row r="31715"/>
    <row r="31716"/>
    <row r="31717"/>
    <row r="31718"/>
    <row r="31719"/>
    <row r="31720"/>
    <row r="31721"/>
    <row r="31722"/>
    <row r="31723"/>
    <row r="31724"/>
    <row r="31725"/>
    <row r="31726"/>
    <row r="31727"/>
    <row r="31728"/>
    <row r="31729"/>
    <row r="31730"/>
    <row r="31731"/>
    <row r="31732"/>
    <row r="31733"/>
    <row r="31734"/>
    <row r="31735"/>
    <row r="31736"/>
    <row r="31737"/>
    <row r="31738"/>
    <row r="31739"/>
    <row r="31740"/>
    <row r="31741"/>
    <row r="31742"/>
    <row r="31743"/>
    <row r="31744"/>
    <row r="31745"/>
    <row r="31746"/>
    <row r="31747"/>
    <row r="31748"/>
    <row r="31749"/>
    <row r="31750"/>
    <row r="31751"/>
    <row r="31752"/>
    <row r="31753"/>
    <row r="31754"/>
    <row r="31755"/>
    <row r="31756"/>
    <row r="31757"/>
    <row r="31758"/>
    <row r="31759"/>
    <row r="31760"/>
    <row r="31761"/>
    <row r="31762"/>
    <row r="31763"/>
    <row r="31764"/>
    <row r="31765"/>
    <row r="31766"/>
    <row r="31767"/>
    <row r="31768"/>
    <row r="31769"/>
    <row r="31770"/>
    <row r="31771"/>
    <row r="31772"/>
    <row r="31773"/>
    <row r="31774"/>
    <row r="31775"/>
    <row r="31776"/>
    <row r="31777"/>
    <row r="31778"/>
    <row r="31779"/>
    <row r="31780"/>
    <row r="31781"/>
    <row r="31782"/>
    <row r="31783"/>
    <row r="31784"/>
    <row r="31785"/>
    <row r="31786"/>
    <row r="31787"/>
    <row r="31788"/>
    <row r="31789"/>
    <row r="31790"/>
    <row r="31791"/>
    <row r="31792"/>
    <row r="31793"/>
    <row r="31794"/>
    <row r="31795"/>
    <row r="31796"/>
    <row r="31797"/>
    <row r="31798"/>
    <row r="31799"/>
    <row r="31800"/>
    <row r="31801"/>
    <row r="31802"/>
    <row r="31803"/>
    <row r="31804"/>
    <row r="31805"/>
    <row r="31806"/>
    <row r="31807"/>
    <row r="31808"/>
    <row r="31809"/>
    <row r="31810"/>
    <row r="31811"/>
    <row r="31812"/>
    <row r="31813"/>
    <row r="31814"/>
    <row r="31815"/>
    <row r="31816"/>
    <row r="31817"/>
    <row r="31818"/>
    <row r="31819"/>
    <row r="31820"/>
    <row r="31821"/>
    <row r="31822"/>
    <row r="31823"/>
    <row r="31824"/>
    <row r="31825"/>
    <row r="31826"/>
    <row r="31827"/>
    <row r="31828"/>
    <row r="31829"/>
    <row r="31830"/>
    <row r="31831"/>
    <row r="31832"/>
    <row r="31833"/>
    <row r="31834"/>
    <row r="31835"/>
    <row r="31836"/>
    <row r="31837"/>
    <row r="31838"/>
    <row r="31839"/>
    <row r="31840"/>
    <row r="31841"/>
    <row r="31842"/>
    <row r="31843"/>
    <row r="31844"/>
    <row r="31845"/>
    <row r="31846"/>
    <row r="31847"/>
    <row r="31848"/>
    <row r="31849"/>
    <row r="31850"/>
    <row r="31851"/>
    <row r="31852"/>
    <row r="31853"/>
    <row r="31854"/>
    <row r="31855"/>
    <row r="31856"/>
    <row r="31857"/>
    <row r="31858"/>
    <row r="31859"/>
    <row r="31860"/>
    <row r="31861"/>
    <row r="31862"/>
    <row r="31863"/>
    <row r="31864"/>
    <row r="31865"/>
    <row r="31866"/>
    <row r="31867"/>
    <row r="31868"/>
    <row r="31869"/>
    <row r="31870"/>
    <row r="31871"/>
    <row r="31872"/>
    <row r="31873"/>
    <row r="31874"/>
    <row r="31875"/>
    <row r="31876"/>
    <row r="31877"/>
    <row r="31878"/>
    <row r="31879"/>
    <row r="31880"/>
    <row r="31881"/>
    <row r="31882"/>
    <row r="31883"/>
    <row r="31884"/>
    <row r="31885"/>
    <row r="31886"/>
    <row r="31887"/>
    <row r="31888"/>
    <row r="31889"/>
    <row r="31890"/>
    <row r="31891"/>
    <row r="31892"/>
    <row r="31893"/>
    <row r="31894"/>
    <row r="31895"/>
    <row r="31896"/>
    <row r="31897"/>
    <row r="31898"/>
    <row r="31899"/>
    <row r="31900"/>
    <row r="31901"/>
    <row r="31902"/>
    <row r="31903"/>
    <row r="31904"/>
    <row r="31905"/>
    <row r="31906"/>
    <row r="31907"/>
    <row r="31908"/>
    <row r="31909"/>
    <row r="31910"/>
    <row r="31911"/>
    <row r="31912"/>
    <row r="31913"/>
    <row r="31914"/>
    <row r="31915"/>
    <row r="31916"/>
    <row r="31917"/>
    <row r="31918"/>
    <row r="31919"/>
    <row r="31920"/>
    <row r="31921"/>
    <row r="31922"/>
    <row r="31923"/>
    <row r="31924"/>
    <row r="31925"/>
    <row r="31926"/>
    <row r="31927"/>
    <row r="31928"/>
    <row r="31929"/>
    <row r="31930"/>
    <row r="31931"/>
    <row r="31932"/>
    <row r="31933"/>
    <row r="31934"/>
    <row r="31935"/>
    <row r="31936"/>
    <row r="31937"/>
    <row r="31938"/>
    <row r="31939"/>
    <row r="31940"/>
    <row r="31941"/>
    <row r="31942"/>
    <row r="31943"/>
    <row r="31944"/>
    <row r="31945"/>
    <row r="31946"/>
    <row r="31947"/>
    <row r="31948"/>
    <row r="31949"/>
    <row r="31950"/>
    <row r="31951"/>
    <row r="31952"/>
    <row r="31953"/>
    <row r="31954"/>
    <row r="31955"/>
    <row r="31956"/>
    <row r="31957"/>
    <row r="31958"/>
    <row r="31959"/>
    <row r="31960"/>
    <row r="31961"/>
    <row r="31962"/>
    <row r="31963"/>
    <row r="31964"/>
    <row r="31965"/>
    <row r="31966"/>
    <row r="31967"/>
    <row r="31968"/>
    <row r="31969"/>
    <row r="31970"/>
    <row r="31971"/>
    <row r="31972"/>
    <row r="31973"/>
    <row r="31974"/>
    <row r="31975"/>
    <row r="31976"/>
    <row r="31977"/>
    <row r="31978"/>
    <row r="31979"/>
    <row r="31980"/>
    <row r="31981"/>
    <row r="31982"/>
    <row r="31983"/>
    <row r="31984"/>
    <row r="31985"/>
    <row r="31986"/>
    <row r="31987"/>
    <row r="31988"/>
    <row r="31989"/>
    <row r="31990"/>
    <row r="31991"/>
    <row r="31992"/>
    <row r="31993"/>
    <row r="31994"/>
    <row r="31995"/>
    <row r="31996"/>
    <row r="31997"/>
    <row r="31998"/>
    <row r="31999"/>
    <row r="32000"/>
    <row r="32001"/>
    <row r="32002"/>
    <row r="32003"/>
    <row r="32004"/>
    <row r="32005"/>
    <row r="32006"/>
    <row r="32007"/>
    <row r="32008"/>
    <row r="32009"/>
    <row r="32010"/>
    <row r="32011"/>
    <row r="32012"/>
    <row r="32013"/>
    <row r="32014"/>
    <row r="32015"/>
    <row r="32016"/>
    <row r="32017"/>
    <row r="32018"/>
    <row r="32019"/>
    <row r="32020"/>
    <row r="32021"/>
    <row r="32022"/>
    <row r="32023"/>
    <row r="32024"/>
    <row r="32025"/>
    <row r="32026"/>
    <row r="32027"/>
    <row r="32028"/>
    <row r="32029"/>
    <row r="32030"/>
    <row r="32031"/>
    <row r="32032"/>
    <row r="32033"/>
    <row r="32034"/>
    <row r="32035"/>
    <row r="32036"/>
    <row r="32037"/>
    <row r="32038"/>
    <row r="32039"/>
    <row r="32040"/>
    <row r="32041"/>
    <row r="32042"/>
    <row r="32043"/>
    <row r="32044"/>
    <row r="32045"/>
    <row r="32046"/>
    <row r="32047"/>
    <row r="32048"/>
    <row r="32049"/>
    <row r="32050"/>
    <row r="32051"/>
    <row r="32052"/>
    <row r="32053"/>
    <row r="32054"/>
    <row r="32055"/>
    <row r="32056"/>
    <row r="32057"/>
    <row r="32058"/>
    <row r="32059"/>
    <row r="32060"/>
    <row r="32061"/>
    <row r="32062"/>
    <row r="32063"/>
    <row r="32064"/>
    <row r="32065"/>
    <row r="32066"/>
    <row r="32067"/>
    <row r="32068"/>
    <row r="32069"/>
    <row r="32070"/>
    <row r="32071"/>
    <row r="32072"/>
    <row r="32073"/>
    <row r="32074"/>
    <row r="32075"/>
    <row r="32076"/>
    <row r="32077"/>
    <row r="32078"/>
    <row r="32079"/>
    <row r="32080"/>
    <row r="32081"/>
    <row r="32082"/>
    <row r="32083"/>
    <row r="32084"/>
    <row r="32085"/>
    <row r="32086"/>
    <row r="32087"/>
    <row r="32088"/>
    <row r="32089"/>
    <row r="32090"/>
    <row r="32091"/>
    <row r="32092"/>
    <row r="32093"/>
    <row r="32094"/>
    <row r="32095"/>
    <row r="32096"/>
    <row r="32097"/>
    <row r="32098"/>
    <row r="32099"/>
    <row r="32100"/>
    <row r="32101"/>
    <row r="32102"/>
    <row r="32103"/>
    <row r="32104"/>
    <row r="32105"/>
    <row r="32106"/>
    <row r="32107"/>
    <row r="32108"/>
    <row r="32109"/>
    <row r="32110"/>
    <row r="32111"/>
    <row r="32112"/>
    <row r="32113"/>
    <row r="32114"/>
    <row r="32115"/>
    <row r="32116"/>
    <row r="32117"/>
    <row r="32118"/>
    <row r="32119"/>
    <row r="32120"/>
    <row r="32121"/>
    <row r="32122"/>
    <row r="32123"/>
    <row r="32124"/>
    <row r="32125"/>
    <row r="32126"/>
    <row r="32127"/>
    <row r="32128"/>
    <row r="32129"/>
    <row r="32130"/>
    <row r="32131"/>
    <row r="32132"/>
    <row r="32133"/>
    <row r="32134"/>
    <row r="32135"/>
    <row r="32136"/>
    <row r="32137"/>
    <row r="32138"/>
    <row r="32139"/>
    <row r="32140"/>
    <row r="32141"/>
    <row r="32142"/>
    <row r="32143"/>
    <row r="32144"/>
    <row r="32145"/>
    <row r="32146"/>
    <row r="32147"/>
    <row r="32148"/>
    <row r="32149"/>
    <row r="32150"/>
    <row r="32151"/>
    <row r="32152"/>
    <row r="32153"/>
    <row r="32154"/>
    <row r="32155"/>
    <row r="32156"/>
    <row r="32157"/>
    <row r="32158"/>
    <row r="32159"/>
    <row r="32160"/>
    <row r="32161"/>
    <row r="32162"/>
    <row r="32163"/>
    <row r="32164"/>
    <row r="32165"/>
    <row r="32166"/>
    <row r="32167"/>
    <row r="32168"/>
    <row r="32169"/>
    <row r="32170"/>
    <row r="32171"/>
    <row r="32172"/>
    <row r="32173"/>
    <row r="32174"/>
    <row r="32175"/>
    <row r="32176"/>
    <row r="32177"/>
    <row r="32178"/>
    <row r="32179"/>
    <row r="32180"/>
    <row r="32181"/>
    <row r="32182"/>
    <row r="32183"/>
    <row r="32184"/>
    <row r="32185"/>
    <row r="32186"/>
    <row r="32187"/>
    <row r="32188"/>
    <row r="32189"/>
    <row r="32190"/>
    <row r="32191"/>
    <row r="32192"/>
    <row r="32193"/>
    <row r="32194"/>
    <row r="32195"/>
    <row r="32196"/>
    <row r="32197"/>
    <row r="32198"/>
    <row r="32199"/>
    <row r="32200"/>
    <row r="32201"/>
    <row r="32202"/>
    <row r="32203"/>
    <row r="32204"/>
    <row r="32205"/>
    <row r="32206"/>
    <row r="32207"/>
    <row r="32208"/>
    <row r="32209"/>
    <row r="32210"/>
    <row r="32211"/>
    <row r="32212"/>
    <row r="32213"/>
    <row r="32214"/>
    <row r="32215"/>
    <row r="32216"/>
    <row r="32217"/>
    <row r="32218"/>
    <row r="32219"/>
    <row r="32220"/>
    <row r="32221"/>
    <row r="32222"/>
    <row r="32223"/>
    <row r="32224"/>
    <row r="32225"/>
    <row r="32226"/>
    <row r="32227"/>
    <row r="32228"/>
    <row r="32229"/>
    <row r="32230"/>
    <row r="32231"/>
    <row r="32232"/>
    <row r="32233"/>
    <row r="32234"/>
    <row r="32235"/>
    <row r="32236"/>
    <row r="32237"/>
    <row r="32238"/>
    <row r="32239"/>
    <row r="32240"/>
    <row r="32241"/>
    <row r="32242"/>
    <row r="32243"/>
    <row r="32244"/>
    <row r="32245"/>
    <row r="32246"/>
    <row r="32247"/>
    <row r="32248"/>
    <row r="32249"/>
    <row r="32250"/>
    <row r="32251"/>
    <row r="32252"/>
    <row r="32253"/>
    <row r="32254"/>
    <row r="32255"/>
    <row r="32256"/>
    <row r="32257"/>
    <row r="32258"/>
    <row r="32259"/>
    <row r="32260"/>
    <row r="32261"/>
    <row r="32262"/>
    <row r="32263"/>
    <row r="32264"/>
    <row r="32265"/>
    <row r="32266"/>
    <row r="32267"/>
    <row r="32268"/>
    <row r="32269"/>
    <row r="32270"/>
    <row r="32271"/>
    <row r="32272"/>
    <row r="32273"/>
    <row r="32274"/>
    <row r="32275"/>
    <row r="32276"/>
    <row r="32277"/>
    <row r="32278"/>
    <row r="32279"/>
    <row r="32280"/>
    <row r="32281"/>
    <row r="32282"/>
    <row r="32283"/>
    <row r="32284"/>
    <row r="32285"/>
    <row r="32286"/>
    <row r="32287"/>
    <row r="32288"/>
    <row r="32289"/>
    <row r="32290"/>
    <row r="32291"/>
    <row r="32292"/>
    <row r="32293"/>
    <row r="32294"/>
    <row r="32295"/>
    <row r="32296"/>
    <row r="32297"/>
    <row r="32298"/>
    <row r="32299"/>
    <row r="32300"/>
    <row r="32301"/>
    <row r="32302"/>
    <row r="32303"/>
    <row r="32304"/>
    <row r="32305"/>
    <row r="32306"/>
    <row r="32307"/>
    <row r="32308"/>
    <row r="32309"/>
    <row r="32310"/>
    <row r="32311"/>
    <row r="32312"/>
    <row r="32313"/>
    <row r="32314"/>
    <row r="32315"/>
    <row r="32316"/>
    <row r="32317"/>
    <row r="32318"/>
    <row r="32319"/>
    <row r="32320"/>
    <row r="32321"/>
    <row r="32322"/>
    <row r="32323"/>
    <row r="32324"/>
    <row r="32325"/>
    <row r="32326"/>
    <row r="32327"/>
    <row r="32328"/>
    <row r="32329"/>
    <row r="32330"/>
    <row r="32331"/>
    <row r="32332"/>
    <row r="32333"/>
    <row r="32334"/>
    <row r="32335"/>
    <row r="32336"/>
    <row r="32337"/>
    <row r="32338"/>
    <row r="32339"/>
    <row r="32340"/>
    <row r="32341"/>
    <row r="32342"/>
    <row r="32343"/>
    <row r="32344"/>
    <row r="32345"/>
    <row r="32346"/>
    <row r="32347"/>
    <row r="32348"/>
    <row r="32349"/>
    <row r="32350"/>
    <row r="32351"/>
    <row r="32352"/>
    <row r="32353"/>
    <row r="32354"/>
    <row r="32355"/>
    <row r="32356"/>
    <row r="32357"/>
    <row r="32358"/>
    <row r="32359"/>
    <row r="32360"/>
    <row r="32361"/>
    <row r="32362"/>
    <row r="32363"/>
    <row r="32364"/>
    <row r="32365"/>
    <row r="32366"/>
    <row r="32367"/>
    <row r="32368"/>
    <row r="32369"/>
    <row r="32370"/>
    <row r="32371"/>
    <row r="32372"/>
    <row r="32373"/>
    <row r="32374"/>
    <row r="32375"/>
    <row r="32376"/>
    <row r="32377"/>
    <row r="32378"/>
    <row r="32379"/>
    <row r="32380"/>
    <row r="32381"/>
    <row r="32382"/>
    <row r="32383"/>
    <row r="32384"/>
    <row r="32385"/>
    <row r="32386"/>
    <row r="32387"/>
    <row r="32388"/>
    <row r="32389"/>
    <row r="32390"/>
    <row r="32391"/>
    <row r="32392"/>
    <row r="32393"/>
    <row r="32394"/>
    <row r="32395"/>
    <row r="32396"/>
    <row r="32397"/>
    <row r="32398"/>
    <row r="32399"/>
  </sheetData>
  <dataValidations count="2">
    <dataValidation sqref="F1 F698 F788 F32400:F1048576" showDropDown="0" showInputMessage="1" showErrorMessage="1" allowBlank="1" error="El dato ingresado está fuera del rango permitido" type="decimal">
      <formula1>0</formula1>
      <formula2>7000</formula2>
    </dataValidation>
    <dataValidation sqref="A699:A724 A747:A769 A789:A815 G1 G698 G788 G32400:G1048576" showDropDown="0" showInputMessage="1" showErrorMessage="1" allowBlank="1" type="decimal">
      <formula1>0</formula1>
      <formula2>7000</formula2>
    </dataValidation>
  </dataValidations>
  <pageMargins left="0.7" right="0.7" top="0.75" bottom="0.75" header="0.3" footer="0.3"/>
  <pageSetup orientation="portrait"/>
</worksheet>
</file>

<file path=xl/worksheets/sheet6.xml><?xml version="1.0" encoding="utf-8"?>
<worksheet xmlns="http://schemas.openxmlformats.org/spreadsheetml/2006/main">
  <sheetPr>
    <tabColor theme="0" tint="-0.3499862666707358"/>
    <outlinePr summaryBelow="1" summaryRight="1"/>
    <pageSetUpPr/>
  </sheetPr>
  <dimension ref="A1:K115"/>
  <sheetViews>
    <sheetView zoomScale="90" zoomScaleNormal="90" workbookViewId="0">
      <pane ySplit="1" topLeftCell="A2" activePane="bottomLeft" state="frozen"/>
      <selection pane="bottomLeft" activeCell="B10" sqref="B10"/>
    </sheetView>
  </sheetViews>
  <sheetFormatPr baseColWidth="10" defaultColWidth="10.85546875" defaultRowHeight="15"/>
  <cols>
    <col collapsed="1" width="57.85546875" bestFit="1" customWidth="1" style="31" min="1" max="1"/>
    <col collapsed="1" width="29.5703125" bestFit="1" customWidth="1" style="31" min="2" max="2"/>
    <col collapsed="1" width="32.85546875" bestFit="1" customWidth="1" style="31" min="3" max="3"/>
    <col collapsed="1" width="14.42578125" customWidth="1" style="31" min="4" max="4"/>
    <col collapsed="1" width="20.42578125" bestFit="1" customWidth="1" style="31" min="5" max="5"/>
    <col collapsed="1" width="20.42578125" customWidth="1" style="31" min="6" max="6"/>
    <col collapsed="1" width="25.42578125" bestFit="1" customWidth="1" style="31" min="7" max="7"/>
    <col collapsed="1" width="11.85546875" bestFit="1" customWidth="1" style="31" min="8" max="8"/>
    <col collapsed="1" width="18.5703125" bestFit="1" customWidth="1" style="31" min="9" max="9"/>
    <col collapsed="1" width="20.42578125" bestFit="1" customWidth="1" style="31" min="10" max="10"/>
  </cols>
  <sheetData>
    <row r="1">
      <c r="A1" s="2" t="inlineStr">
        <is>
          <t>Nombre Completo del Parámetro</t>
        </is>
      </c>
      <c r="B1" s="2" t="inlineStr">
        <is>
          <t>Unidad de Medida Aceptada</t>
        </is>
      </c>
      <c r="C1" s="2" t="inlineStr">
        <is>
          <t>Unidad de Medida Aceptada</t>
        </is>
      </c>
      <c r="D1" s="2" t="inlineStr">
        <is>
          <t>ParametroId</t>
        </is>
      </c>
      <c r="E1" s="14" t="inlineStr">
        <is>
          <t>FrecuenciaReporte</t>
        </is>
      </c>
      <c r="F1" s="2" t="inlineStr">
        <is>
          <t>VariableReporte</t>
        </is>
      </c>
      <c r="G1" s="2" t="inlineStr">
        <is>
          <t>ParametroReporte</t>
        </is>
      </c>
      <c r="H1" s="2" t="inlineStr">
        <is>
          <t>Huso</t>
        </is>
      </c>
      <c r="I1" s="2" t="inlineStr">
        <is>
          <t>UnidadMedida</t>
        </is>
      </c>
      <c r="J1" s="2" t="inlineStr">
        <is>
          <t>FrecuenciaMonitoreo</t>
        </is>
      </c>
      <c r="K1" s="2" t="inlineStr">
        <is>
          <t>TipoLimite</t>
        </is>
      </c>
    </row>
    <row r="2">
      <c r="A2" t="inlineStr">
        <is>
          <t>Profundidad del agua subterránea bajo el punto de referencia</t>
        </is>
      </c>
      <c r="B2" t="inlineStr">
        <is>
          <t>mbpr</t>
        </is>
      </c>
      <c r="C2" t="inlineStr">
        <is>
          <t>metros bajo el punto de referencia</t>
        </is>
      </c>
      <c r="D2" t="n">
        <v>1</v>
      </c>
      <c r="E2" t="inlineStr">
        <is>
          <t>Semanal</t>
        </is>
      </c>
      <c r="F2" t="inlineStr">
        <is>
          <t>Cantidad de agua</t>
        </is>
      </c>
      <c r="G2" t="inlineStr">
        <is>
          <t>Nivel de agua subterránea</t>
        </is>
      </c>
      <c r="H2" t="n">
        <v>18</v>
      </c>
      <c r="I2" t="inlineStr">
        <is>
          <t>mbpr</t>
        </is>
      </c>
      <c r="J2" t="inlineStr">
        <is>
          <t>Horaria</t>
        </is>
      </c>
      <c r="K2" t="inlineStr">
        <is>
          <t>RCA</t>
        </is>
      </c>
    </row>
    <row r="3">
      <c r="A3" t="inlineStr">
        <is>
          <t>Profundidad del agua subterránea bajo el nivel de terreno</t>
        </is>
      </c>
      <c r="B3" t="inlineStr">
        <is>
          <t>mbnt</t>
        </is>
      </c>
      <c r="C3" t="inlineStr">
        <is>
          <t>metros bajo el nivel de terreno</t>
        </is>
      </c>
      <c r="D3" t="n">
        <v>2</v>
      </c>
      <c r="E3" t="inlineStr">
        <is>
          <t>Quincenal</t>
        </is>
      </c>
      <c r="H3" t="n">
        <v>19</v>
      </c>
      <c r="I3" t="inlineStr">
        <is>
          <t>mbnt</t>
        </is>
      </c>
      <c r="J3" t="inlineStr">
        <is>
          <t>Diaria</t>
        </is>
      </c>
      <c r="K3" t="inlineStr">
        <is>
          <t>LB</t>
        </is>
      </c>
    </row>
    <row r="4">
      <c r="A4" t="inlineStr">
        <is>
          <t>Cota del agua subterránea</t>
        </is>
      </c>
      <c r="B4" t="inlineStr">
        <is>
          <t>msnm</t>
        </is>
      </c>
      <c r="C4" t="inlineStr">
        <is>
          <t>metros sobre el nivel del mar</t>
        </is>
      </c>
      <c r="D4" t="n">
        <v>3</v>
      </c>
      <c r="E4" t="inlineStr">
        <is>
          <t>Mensual</t>
        </is>
      </c>
      <c r="I4" t="inlineStr">
        <is>
          <t>msnm</t>
        </is>
      </c>
      <c r="J4" t="inlineStr">
        <is>
          <t>Semanal</t>
        </is>
      </c>
      <c r="K4" t="inlineStr">
        <is>
          <t>MM</t>
        </is>
      </c>
    </row>
    <row r="5">
      <c r="E5" t="inlineStr">
        <is>
          <t>Trimestral</t>
        </is>
      </c>
      <c r="J5" t="inlineStr">
        <is>
          <t>Quincenal</t>
        </is>
      </c>
      <c r="K5" t="inlineStr">
        <is>
          <t>Otro</t>
        </is>
      </c>
    </row>
    <row r="6">
      <c r="E6" t="inlineStr">
        <is>
          <t>Semestral</t>
        </is>
      </c>
      <c r="J6" t="inlineStr">
        <is>
          <t>Mensual</t>
        </is>
      </c>
      <c r="K6" t="inlineStr">
        <is>
          <t>No aplica</t>
        </is>
      </c>
    </row>
    <row r="7">
      <c r="E7" t="inlineStr">
        <is>
          <t>Anual</t>
        </is>
      </c>
      <c r="J7" t="inlineStr">
        <is>
          <t>Trimestral</t>
        </is>
      </c>
    </row>
    <row r="8">
      <c r="J8" t="inlineStr">
        <is>
          <t>Semestral</t>
        </is>
      </c>
    </row>
    <row r="9">
      <c r="J9" t="inlineStr">
        <is>
          <t>Anual</t>
        </is>
      </c>
    </row>
    <row r="10"/>
    <row r="11"/>
    <row r="12"/>
    <row r="13"/>
    <row r="14"/>
    <row r="15"/>
    <row r="16"/>
    <row r="17"/>
    <row r="18"/>
    <row r="19"/>
    <row r="20"/>
    <row r="21"/>
    <row r="22">
      <c r="H22" s="11" t="n"/>
    </row>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s="31"/>
    <row r="67"/>
    <row r="68"/>
    <row r="69"/>
    <row r="70"/>
    <row r="71"/>
    <row r="72"/>
    <row r="73"/>
    <row r="74"/>
    <row r="75"/>
    <row r="76"/>
    <row r="77"/>
    <row r="78"/>
    <row r="79"/>
    <row r="80"/>
    <row r="81"/>
    <row r="82"/>
    <row r="83"/>
    <row r="84"/>
    <row r="85"/>
    <row r="86"/>
    <row r="87"/>
    <row r="88"/>
    <row r="89"/>
    <row r="101" s="31"/>
    <row r="115"/>
  </sheetData>
  <sheetProtection selectLockedCells="0" selectUnlockedCells="0" sheet="1" objects="1" insertRows="1" insertHyperlinks="1" autoFilter="1" scenarios="1" formatColumns="1" deleteColumns="1" insertColumns="1" pivotTables="1" deleteRows="1" formatCells="1" formatRows="1" sort="1" password="B56C"/>
  <autoFilter ref="A1:D156"/>
  <conditionalFormatting sqref="A66">
    <cfRule type="expression" priority="1" dxfId="0">
      <formula>ISERROR(IF(A66="",1,MATCH(A66,$A$2:$A$202,0)))</formula>
    </cfRule>
  </conditionalFormatting>
  <dataValidations disablePrompts="1" count="2">
    <dataValidation sqref="A39" showDropDown="0" showInputMessage="1" showErrorMessage="1" allowBlank="1" type="list">
      <formula1>$A$2:$A$32231</formula1>
    </dataValidation>
    <dataValidation sqref="A66" showDropDown="0" showInputMessage="1" showErrorMessage="1" allowBlank="1" type="list" errorStyle="information">
      <formula1>$A$9:$A$202</formula1>
    </dataValidation>
  </dataValidations>
  <pageMargins left="0.7" right="0.7" top="0.75" bottom="0.75" header="0.3" footer="0.3"/>
  <pageSetup orientation="portrait"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2A58DEB0-FB05-4B9A-ADF0-D1A336AA8786}"/>
</file>

<file path=customXml/itemProps2.xml><?xml version="1.0" encoding="utf-8"?>
<ds:datastoreItem xmlns:ds="http://schemas.openxmlformats.org/officeDocument/2006/customXml" ds:itemID="{AEEC7CCF-B9BD-4D52-BA5A-18E86099965A}"/>
</file>

<file path=customXml/itemProps3.xml><?xml version="1.0" encoding="utf-8"?>
<ds:datastoreItem xmlns:ds="http://schemas.openxmlformats.org/officeDocument/2006/customXml" ds:itemID="{67D162F6-8E84-4B63-9BAE-C9166F45469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SM1 2020 + Nulos + NoNulos. Solo Puntos PSAH</dc:description>
  <cp:lastModifiedBy>Fabián Jaque</cp:lastModifiedBy>
  <dcterms:created xsi:type="dcterms:W3CDTF">2019-10-29T15:37:05Z</dcterms:created>
  <dcterms:modified xsi:type="dcterms:W3CDTF">2025-01-29T23:43:00Z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